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FE4DA2FB-BD16-4DFC-B5E4-411409BDDDB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33" i="6"/>
  <c r="C34" i="6"/>
  <c r="C67" i="5"/>
  <c r="C67" i="4"/>
  <c r="C32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4" i="5"/>
  <c r="C32" i="5" s="1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7" i="4"/>
  <c r="D93" i="4"/>
  <c r="D89" i="4"/>
  <c r="D86" i="4"/>
  <c r="D82" i="4"/>
  <c r="D78" i="4"/>
  <c r="C104" i="4"/>
  <c r="C101" i="4"/>
  <c r="C98" i="4"/>
  <c r="C94" i="4"/>
  <c r="C90" i="4"/>
  <c r="C86" i="4"/>
  <c r="C83" i="4"/>
  <c r="C77" i="4"/>
  <c r="C74" i="4"/>
  <c r="D101" i="5"/>
  <c r="D90" i="5"/>
  <c r="D86" i="5"/>
  <c r="C91" i="5"/>
  <c r="C88" i="5"/>
  <c r="C81" i="5"/>
  <c r="C75" i="5"/>
  <c r="D74" i="5"/>
  <c r="D104" i="4"/>
  <c r="D100" i="4"/>
  <c r="D96" i="4"/>
  <c r="D92" i="4"/>
  <c r="D88" i="4"/>
  <c r="D83" i="4"/>
  <c r="D79" i="4"/>
  <c r="D75" i="4"/>
  <c r="C102" i="4"/>
  <c r="C97" i="4"/>
  <c r="C93" i="4"/>
  <c r="C87" i="4"/>
  <c r="C82" i="4"/>
  <c r="C78" i="4"/>
  <c r="D100" i="5"/>
  <c r="D96" i="5"/>
  <c r="D92" i="5"/>
  <c r="D87" i="5"/>
  <c r="D80" i="5"/>
  <c r="C103" i="5"/>
  <c r="C101" i="5"/>
  <c r="D103" i="4"/>
  <c r="D99" i="4"/>
  <c r="D95" i="4"/>
  <c r="D90" i="4"/>
  <c r="D84" i="4"/>
  <c r="D80" i="4"/>
  <c r="D77" i="4"/>
  <c r="C103" i="4"/>
  <c r="C99" i="4"/>
  <c r="C95" i="4"/>
  <c r="C91" i="4"/>
  <c r="C89" i="4"/>
  <c r="C85" i="4"/>
  <c r="C81" i="4"/>
  <c r="C79" i="4"/>
  <c r="C75" i="4"/>
  <c r="D74" i="4"/>
  <c r="D102" i="5"/>
  <c r="D91" i="5"/>
  <c r="D81" i="5"/>
  <c r="C102" i="5"/>
  <c r="C96" i="5"/>
  <c r="C92" i="5"/>
  <c r="C87" i="5"/>
  <c r="C86" i="5"/>
  <c r="D102" i="4"/>
  <c r="D98" i="4"/>
  <c r="D94" i="4"/>
  <c r="D91" i="4"/>
  <c r="D87" i="4"/>
  <c r="D85" i="4"/>
  <c r="D81" i="4"/>
  <c r="D76" i="4"/>
  <c r="C100" i="4"/>
  <c r="C96" i="4"/>
  <c r="C92" i="4"/>
  <c r="C88" i="4"/>
  <c r="C84" i="4"/>
  <c r="C80" i="4"/>
  <c r="C76" i="4"/>
  <c r="D103" i="5"/>
  <c r="D97" i="5"/>
  <c r="D93" i="5"/>
  <c r="D88" i="5"/>
  <c r="D75" i="5"/>
  <c r="C100" i="5"/>
  <c r="C97" i="5"/>
  <c r="C93" i="5"/>
  <c r="C90" i="5"/>
  <c r="C80" i="5"/>
  <c r="C74" i="5"/>
  <c r="D35" i="6"/>
  <c r="R76" i="5"/>
  <c r="C76" i="5" s="1"/>
  <c r="N94" i="5"/>
  <c r="C94" i="5" s="1"/>
  <c r="T95" i="5"/>
  <c r="D95" i="5" s="1"/>
  <c r="E98" i="5"/>
  <c r="C98" i="5"/>
  <c r="E85" i="5"/>
  <c r="D85" i="5" s="1"/>
  <c r="E84" i="5"/>
  <c r="C84" i="5" s="1"/>
  <c r="I104" i="5"/>
  <c r="C104" i="5" s="1"/>
  <c r="E99" i="5"/>
  <c r="D99" i="5"/>
  <c r="E77" i="5"/>
  <c r="C77" i="5" s="1"/>
  <c r="E83" i="5"/>
  <c r="C83" i="5" s="1"/>
  <c r="N78" i="5"/>
  <c r="D78" i="5" s="1"/>
  <c r="E89" i="5"/>
  <c r="D89" i="5"/>
  <c r="T79" i="5"/>
  <c r="D79" i="5" s="1"/>
  <c r="E82" i="5"/>
  <c r="C82" i="5" s="1"/>
  <c r="D98" i="5" l="1"/>
  <c r="D94" i="5"/>
  <c r="D82" i="5"/>
  <c r="D77" i="5"/>
  <c r="C99" i="5"/>
  <c r="C95" i="5"/>
  <c r="C85" i="5"/>
  <c r="C79" i="5"/>
  <c r="D104" i="5"/>
  <c r="D83" i="5"/>
  <c r="D76" i="5"/>
  <c r="C89" i="5"/>
  <c r="C78" i="5"/>
  <c r="D84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<sst xmlns="http://schemas.openxmlformats.org/spreadsheetml/2006/main" count="527" uniqueCount="44">
  <si>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</si>
  <si>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</si>
  <si>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February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</si>
  <si>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</si>
  <si>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</si>
  <si>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</si>
  <si>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</si>
  <si>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</si>
  <si>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</si>
  <si>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</si>
  <si>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</si>
  <si>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</si>
  <si>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</si>
  <si>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</si>
  <si>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</si>
  <si>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</si>
  <si>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</si>
  <si>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</si>
  <si>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</si>
  <si>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</si>
  <si>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</si>
  <si>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</si>
  <si>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</si>
  <si>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</si>
  <si>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</si>
  <si>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</si>
  <si>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</si>
  <si>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</si>
  <si>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</si>
  <si>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</si>
  <si>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</si>
  <si>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</si>
  <si>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</si>
  <si>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</si>
  <si>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</si>
  <si>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2023</t>
  </si>
  <si>
    <t>Total</t>
  </si>
  <si>
    <t>Activated aFRR energy UP - February 2023</t>
  </si>
  <si>
    <t>Activated aFRR energy DOWN - February 2023</t>
  </si>
  <si>
    <t>Total Activated aFRR Energy - February 2023</t>
  </si>
  <si>
    <t>Activated mFRR energy UP - February 2023</t>
  </si>
  <si>
    <t>Activated mFRR energy DOWN - February 2023</t>
  </si>
  <si>
    <t>Total Activated mFRR Energy - February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</si>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</sst>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88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6" t="s">
        <v>0</v>
      </c>
      <c r="C2" s="68" t="s">
        <v>1</v>
      </c>
      <c r="D2" s="70" t="s">
        <v>2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62">
        <v>44958</v>
      </c>
      <c r="C4" s="5" t="s">
        <v>27</v>
      </c>
      <c r="D4" s="6">
        <v>148.71</v>
      </c>
      <c r="E4" s="6">
        <v>138.35</v>
      </c>
      <c r="F4" s="6">
        <v>133.88</v>
      </c>
      <c r="G4" s="6">
        <v>131.61000000000001</v>
      </c>
      <c r="H4" s="6">
        <v>181.77</v>
      </c>
      <c r="I4" s="6">
        <v>167.06</v>
      </c>
      <c r="J4" s="6">
        <v>225.57030219000001</v>
      </c>
      <c r="K4" s="6">
        <v>243.85623518</v>
      </c>
      <c r="L4" s="6">
        <v>282.27</v>
      </c>
      <c r="M4" s="6">
        <v>259.98</v>
      </c>
      <c r="N4" s="6">
        <v>247.86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v>216.11</v>
      </c>
      <c r="AA4" s="7"/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v>82.66</v>
      </c>
      <c r="P5" s="6">
        <v>54.648911120000001</v>
      </c>
      <c r="Q5" s="6">
        <v>45.859069769999998</v>
      </c>
      <c r="R5" s="6">
        <v>49.518079710000002</v>
      </c>
      <c r="S5" s="6">
        <v>55.034565219999998</v>
      </c>
      <c r="T5" s="6">
        <v>64.691912139999999</v>
      </c>
      <c r="U5" s="6">
        <v>86.35</v>
      </c>
      <c r="V5" s="6">
        <v>104.15</v>
      </c>
      <c r="W5" s="6">
        <v>85.65</v>
      </c>
      <c r="X5" s="6">
        <v>44.24</v>
      </c>
      <c r="Y5" s="6">
        <v>43.81</v>
      </c>
      <c r="Z5" s="6"/>
      <c r="AA5" s="7">
        <v>71.150000000000006</v>
      </c>
    </row>
    <row r="6" spans="1:27" x14ac:dyDescent="0.25">
      <c r="A6" s="4"/>
      <c r="B6" s="63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4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62">
        <v>44959</v>
      </c>
      <c r="C8" s="5" t="s">
        <v>27</v>
      </c>
      <c r="D8" s="6"/>
      <c r="E8" s="6"/>
      <c r="F8" s="6"/>
      <c r="G8" s="6"/>
      <c r="H8" s="6"/>
      <c r="I8" s="6"/>
      <c r="J8" s="6"/>
      <c r="K8" s="6">
        <v>272.64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209.99</v>
      </c>
      <c r="AA8" s="7"/>
    </row>
    <row r="9" spans="1:27" x14ac:dyDescent="0.25">
      <c r="A9" s="4"/>
      <c r="B9" s="63"/>
      <c r="C9" s="5" t="s">
        <v>28</v>
      </c>
      <c r="D9" s="6">
        <v>47.156127410000003</v>
      </c>
      <c r="E9" s="6">
        <v>34.322282090000002</v>
      </c>
      <c r="F9" s="6">
        <v>38.284717950000001</v>
      </c>
      <c r="G9" s="6">
        <v>48.52</v>
      </c>
      <c r="H9" s="6">
        <v>56.62</v>
      </c>
      <c r="I9" s="6">
        <v>74.400000000000006</v>
      </c>
      <c r="J9" s="6">
        <v>82.24</v>
      </c>
      <c r="K9" s="6"/>
      <c r="L9" s="6">
        <v>81.267917460000007</v>
      </c>
      <c r="M9" s="6">
        <v>65.376737969999994</v>
      </c>
      <c r="N9" s="6">
        <v>60.545980710000002</v>
      </c>
      <c r="O9" s="6">
        <v>57.08487401</v>
      </c>
      <c r="P9" s="6">
        <v>52.459520300000001</v>
      </c>
      <c r="Q9" s="6">
        <v>50.562131000000001</v>
      </c>
      <c r="R9" s="6">
        <v>48.599087390000001</v>
      </c>
      <c r="S9" s="6">
        <v>49.093636359999998</v>
      </c>
      <c r="T9" s="6">
        <v>50.266351610000001</v>
      </c>
      <c r="U9" s="6">
        <v>53.6</v>
      </c>
      <c r="V9" s="6">
        <v>55.09</v>
      </c>
      <c r="W9" s="6">
        <v>65.551151779999998</v>
      </c>
      <c r="X9" s="6">
        <v>60.987081799999999</v>
      </c>
      <c r="Y9" s="6">
        <v>48.801989020000001</v>
      </c>
      <c r="Z9" s="6"/>
      <c r="AA9" s="7">
        <v>67</v>
      </c>
    </row>
    <row r="10" spans="1:27" x14ac:dyDescent="0.25">
      <c r="A10" s="4"/>
      <c r="B10" s="63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4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62">
        <v>44960</v>
      </c>
      <c r="C12" s="5" t="s">
        <v>27</v>
      </c>
      <c r="D12" s="6"/>
      <c r="E12" s="6">
        <v>154.72999999999999</v>
      </c>
      <c r="F12" s="6"/>
      <c r="G12" s="6"/>
      <c r="H12" s="6"/>
      <c r="I12" s="6">
        <v>221.46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284.92264891999997</v>
      </c>
      <c r="V12" s="6">
        <v>291.57</v>
      </c>
      <c r="W12" s="6">
        <v>264.63</v>
      </c>
      <c r="X12" s="6">
        <v>207.46544843999999</v>
      </c>
      <c r="Y12" s="6">
        <v>168.37333333000001</v>
      </c>
      <c r="Z12" s="6">
        <v>156.14116702999999</v>
      </c>
      <c r="AA12" s="7">
        <v>156.03871122999999</v>
      </c>
    </row>
    <row r="13" spans="1:27" x14ac:dyDescent="0.25">
      <c r="A13" s="4"/>
      <c r="B13" s="63"/>
      <c r="C13" s="5" t="s">
        <v>28</v>
      </c>
      <c r="D13" s="6">
        <v>36.141860469999997</v>
      </c>
      <c r="E13" s="6"/>
      <c r="F13" s="6">
        <v>48.47</v>
      </c>
      <c r="G13" s="6">
        <v>45.77</v>
      </c>
      <c r="H13" s="6">
        <v>59.06</v>
      </c>
      <c r="I13" s="6"/>
      <c r="J13" s="6">
        <v>50.099187270000002</v>
      </c>
      <c r="K13" s="6">
        <v>63.216367249999998</v>
      </c>
      <c r="L13" s="6">
        <v>68.326965650000005</v>
      </c>
      <c r="M13" s="6">
        <v>52.16</v>
      </c>
      <c r="N13" s="6">
        <v>47.8</v>
      </c>
      <c r="O13" s="6">
        <v>79.62</v>
      </c>
      <c r="P13" s="6">
        <v>79.27</v>
      </c>
      <c r="Q13" s="6">
        <v>64.737917870000004</v>
      </c>
      <c r="R13" s="6">
        <v>51.256533040000001</v>
      </c>
      <c r="S13" s="6">
        <v>53.998771929999997</v>
      </c>
      <c r="T13" s="6">
        <v>86.32</v>
      </c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3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4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62">
        <v>44961</v>
      </c>
      <c r="C16" s="5" t="s">
        <v>27</v>
      </c>
      <c r="D16" s="6">
        <v>150.9</v>
      </c>
      <c r="E16" s="6">
        <v>163.26</v>
      </c>
      <c r="F16" s="6"/>
      <c r="G16" s="6"/>
      <c r="H16" s="6"/>
      <c r="I16" s="6"/>
      <c r="J16" s="6">
        <v>169.59399999999999</v>
      </c>
      <c r="K16" s="6">
        <v>202.25399999999999</v>
      </c>
      <c r="L16" s="6"/>
      <c r="M16" s="6"/>
      <c r="N16" s="6"/>
      <c r="O16" s="6"/>
      <c r="P16" s="6"/>
      <c r="Q16" s="6"/>
      <c r="R16" s="6"/>
      <c r="S16" s="6"/>
      <c r="T16" s="6"/>
      <c r="U16" s="6">
        <v>231.62883174000001</v>
      </c>
      <c r="V16" s="6">
        <v>239.36239437</v>
      </c>
      <c r="W16" s="6"/>
      <c r="X16" s="6"/>
      <c r="Y16" s="6">
        <v>237.78</v>
      </c>
      <c r="Z16" s="6">
        <v>210.13490478</v>
      </c>
      <c r="AA16" s="7">
        <v>184.6464623</v>
      </c>
    </row>
    <row r="17" spans="1:27" x14ac:dyDescent="0.25">
      <c r="A17" s="1"/>
      <c r="B17" s="63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>
        <v>82.1</v>
      </c>
      <c r="M17" s="6">
        <v>84.92</v>
      </c>
      <c r="N17" s="6">
        <v>82.06</v>
      </c>
      <c r="O17" s="6">
        <v>78.19</v>
      </c>
      <c r="P17" s="6">
        <v>61.00514493</v>
      </c>
      <c r="Q17" s="6">
        <v>40.159999999999997</v>
      </c>
      <c r="R17" s="6">
        <v>45.46456835</v>
      </c>
      <c r="S17" s="6">
        <v>42.63</v>
      </c>
      <c r="T17" s="6">
        <v>46.791680329999998</v>
      </c>
      <c r="U17" s="6"/>
      <c r="V17" s="6"/>
      <c r="W17" s="6">
        <v>89.98</v>
      </c>
      <c r="X17" s="6">
        <v>84.41</v>
      </c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/>
      <c r="F18" s="6">
        <v>55.25</v>
      </c>
      <c r="G18" s="6">
        <v>59.57</v>
      </c>
      <c r="H18" s="6">
        <v>61.155000000000001</v>
      </c>
      <c r="I18" s="6">
        <v>60.005000000000003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4"/>
      <c r="C19" s="8" t="s">
        <v>30</v>
      </c>
      <c r="D19" s="9"/>
      <c r="E19" s="9"/>
      <c r="F19" s="9">
        <v>165.75</v>
      </c>
      <c r="G19" s="9">
        <v>178.71</v>
      </c>
      <c r="H19" s="9">
        <v>183.465</v>
      </c>
      <c r="I19" s="9">
        <v>180.01499999999999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62">
        <v>44962</v>
      </c>
      <c r="C20" s="5" t="s">
        <v>27</v>
      </c>
      <c r="D20" s="6">
        <v>158.90780219999999</v>
      </c>
      <c r="E20" s="6">
        <v>137.20625498000001</v>
      </c>
      <c r="F20" s="6">
        <v>142.69999999999999</v>
      </c>
      <c r="G20" s="6">
        <v>142.1</v>
      </c>
      <c r="H20" s="6">
        <v>154.27000000000001</v>
      </c>
      <c r="I20" s="6">
        <v>149.97865247999999</v>
      </c>
      <c r="J20" s="6">
        <v>154.57090908999999</v>
      </c>
      <c r="K20" s="6">
        <v>156.90876091999999</v>
      </c>
      <c r="L20" s="6">
        <v>158.25363636</v>
      </c>
      <c r="M20" s="6">
        <v>157.39891055000001</v>
      </c>
      <c r="N20" s="6">
        <v>156.41043058</v>
      </c>
      <c r="O20" s="6">
        <v>164.20218030000001</v>
      </c>
      <c r="P20" s="6">
        <v>157.48537192000001</v>
      </c>
      <c r="Q20" s="6">
        <v>144.86420261999999</v>
      </c>
      <c r="R20" s="6">
        <v>148.52027495999999</v>
      </c>
      <c r="S20" s="6">
        <v>156.08319008000001</v>
      </c>
      <c r="T20" s="6">
        <v>188.25793163</v>
      </c>
      <c r="U20" s="6">
        <v>204.87355493999999</v>
      </c>
      <c r="V20" s="6">
        <v>232.65547619</v>
      </c>
      <c r="W20" s="6">
        <v>233.54984962</v>
      </c>
      <c r="X20" s="6">
        <v>231.63633386999999</v>
      </c>
      <c r="Y20" s="6">
        <v>212.41063947000001</v>
      </c>
      <c r="Z20" s="6">
        <v>211.81758317000001</v>
      </c>
      <c r="AA20" s="7">
        <v>191.77247076</v>
      </c>
    </row>
    <row r="21" spans="1:27" x14ac:dyDescent="0.25">
      <c r="A21" s="1"/>
      <c r="B21" s="63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4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62">
        <v>44963</v>
      </c>
      <c r="C24" s="5" t="s">
        <v>27</v>
      </c>
      <c r="D24" s="6">
        <v>190.52248069999999</v>
      </c>
      <c r="E24" s="6">
        <v>191.77171349</v>
      </c>
      <c r="F24" s="6">
        <v>193.72083806000001</v>
      </c>
      <c r="G24" s="6">
        <v>182.02955729000001</v>
      </c>
      <c r="H24" s="6">
        <v>182.09104414999999</v>
      </c>
      <c r="I24" s="6">
        <v>198.18876309000001</v>
      </c>
      <c r="J24" s="6">
        <v>235.53165213</v>
      </c>
      <c r="K24" s="6">
        <v>260.81929293000002</v>
      </c>
      <c r="L24" s="6">
        <v>277.36698925000002</v>
      </c>
      <c r="M24" s="6">
        <v>267.32437573999999</v>
      </c>
      <c r="N24" s="6">
        <v>251.15729730000001</v>
      </c>
      <c r="O24" s="6">
        <v>242.85184176999999</v>
      </c>
      <c r="P24" s="6">
        <v>224.55751626</v>
      </c>
      <c r="Q24" s="6">
        <v>203.77884915999999</v>
      </c>
      <c r="R24" s="6">
        <v>212.61682241</v>
      </c>
      <c r="S24" s="6">
        <v>229.41657132</v>
      </c>
      <c r="T24" s="6">
        <v>272.7</v>
      </c>
      <c r="U24" s="6">
        <v>298.41000000000003</v>
      </c>
      <c r="V24" s="6">
        <v>320.25</v>
      </c>
      <c r="W24" s="6">
        <v>308.07</v>
      </c>
      <c r="X24" s="6">
        <v>279.32</v>
      </c>
      <c r="Y24" s="6">
        <v>250.02</v>
      </c>
      <c r="Z24" s="6">
        <v>217.99176611999999</v>
      </c>
      <c r="AA24" s="7">
        <v>210.42365097999999</v>
      </c>
    </row>
    <row r="25" spans="1:27" x14ac:dyDescent="0.25">
      <c r="A25" s="1"/>
      <c r="B25" s="63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62">
        <v>44964</v>
      </c>
      <c r="C28" s="5" t="s">
        <v>27</v>
      </c>
      <c r="D28" s="6">
        <v>204.44475298</v>
      </c>
      <c r="E28" s="6">
        <v>190.25413462</v>
      </c>
      <c r="F28" s="6">
        <v>196.70523878</v>
      </c>
      <c r="G28" s="6">
        <v>214.56</v>
      </c>
      <c r="H28" s="6">
        <v>209.33100916999999</v>
      </c>
      <c r="I28" s="6">
        <v>215.18912752</v>
      </c>
      <c r="J28" s="6">
        <v>234.4015052</v>
      </c>
      <c r="K28" s="6">
        <v>258.33780488000002</v>
      </c>
      <c r="L28" s="6">
        <v>323.3</v>
      </c>
      <c r="M28" s="6">
        <v>288.25513188999997</v>
      </c>
      <c r="N28" s="6">
        <v>260.15323694</v>
      </c>
      <c r="O28" s="6">
        <v>234.00962373999999</v>
      </c>
      <c r="P28" s="6"/>
      <c r="Q28" s="6"/>
      <c r="R28" s="6"/>
      <c r="S28" s="6"/>
      <c r="T28" s="6"/>
      <c r="U28" s="6">
        <v>331.79750669999999</v>
      </c>
      <c r="V28" s="6">
        <v>365.00317460000002</v>
      </c>
      <c r="W28" s="6">
        <v>340.33011049999999</v>
      </c>
      <c r="X28" s="6">
        <v>296.18460207999999</v>
      </c>
      <c r="Y28" s="6">
        <v>279.61038055</v>
      </c>
      <c r="Z28" s="6">
        <v>239.17813683</v>
      </c>
      <c r="AA28" s="7">
        <v>224.99397005</v>
      </c>
    </row>
    <row r="29" spans="1:27" x14ac:dyDescent="0.25">
      <c r="A29" s="1"/>
      <c r="B29" s="63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78.489999999999995</v>
      </c>
      <c r="Q29" s="6">
        <v>55.303500630000002</v>
      </c>
      <c r="R29" s="6">
        <v>49.1</v>
      </c>
      <c r="S29" s="6">
        <v>59.549409140000002</v>
      </c>
      <c r="T29" s="6">
        <v>94.99</v>
      </c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3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4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62">
        <v>44965</v>
      </c>
      <c r="C32" s="5" t="s">
        <v>27</v>
      </c>
      <c r="D32" s="6">
        <v>215.70288407999999</v>
      </c>
      <c r="E32" s="6">
        <v>203.26839013</v>
      </c>
      <c r="F32" s="6">
        <v>194.97</v>
      </c>
      <c r="G32" s="6">
        <v>222.36</v>
      </c>
      <c r="H32" s="6">
        <v>218.96</v>
      </c>
      <c r="I32" s="6">
        <v>214.30447619</v>
      </c>
      <c r="J32" s="6">
        <v>242.67068692000001</v>
      </c>
      <c r="K32" s="6">
        <v>292.62132859000002</v>
      </c>
      <c r="L32" s="6">
        <v>320.81448673</v>
      </c>
      <c r="M32" s="6">
        <v>248.73999709</v>
      </c>
      <c r="N32" s="6">
        <v>197.99476809999999</v>
      </c>
      <c r="O32" s="6">
        <v>198.1659204</v>
      </c>
      <c r="P32" s="6"/>
      <c r="Q32" s="6"/>
      <c r="R32" s="6"/>
      <c r="S32" s="6"/>
      <c r="T32" s="6"/>
      <c r="U32" s="6">
        <v>265.67584070999999</v>
      </c>
      <c r="V32" s="6">
        <v>286.58953413</v>
      </c>
      <c r="W32" s="6">
        <v>237.93110092000001</v>
      </c>
      <c r="X32" s="6">
        <v>212.53316176000001</v>
      </c>
      <c r="Y32" s="6">
        <v>201.78879309999999</v>
      </c>
      <c r="Z32" s="6">
        <v>202.25559870999999</v>
      </c>
      <c r="AA32" s="7">
        <v>175.28806406999999</v>
      </c>
    </row>
    <row r="33" spans="1:27" x14ac:dyDescent="0.25">
      <c r="A33" s="1"/>
      <c r="B33" s="63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72.2</v>
      </c>
      <c r="Q33" s="6">
        <v>72.239999999999995</v>
      </c>
      <c r="R33" s="6">
        <v>63.567853829999997</v>
      </c>
      <c r="S33" s="6">
        <v>52.70030448</v>
      </c>
      <c r="T33" s="6">
        <v>51.103295760000002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3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4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62">
        <v>44966</v>
      </c>
      <c r="C36" s="5" t="s">
        <v>27</v>
      </c>
      <c r="D36" s="6">
        <v>155.93364462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218.09</v>
      </c>
    </row>
    <row r="37" spans="1:27" x14ac:dyDescent="0.25">
      <c r="A37" s="1"/>
      <c r="B37" s="63"/>
      <c r="C37" s="5" t="s">
        <v>28</v>
      </c>
      <c r="D37" s="6"/>
      <c r="E37" s="6">
        <v>39.259048020000002</v>
      </c>
      <c r="F37" s="6">
        <v>43.853396570000001</v>
      </c>
      <c r="G37" s="6">
        <v>41.314281360000003</v>
      </c>
      <c r="H37" s="6">
        <v>42.156275829999998</v>
      </c>
      <c r="I37" s="6">
        <v>42.26</v>
      </c>
      <c r="J37" s="6">
        <v>49.15</v>
      </c>
      <c r="K37" s="6">
        <v>93.28</v>
      </c>
      <c r="L37" s="6">
        <v>84.57</v>
      </c>
      <c r="M37" s="6">
        <v>78.61</v>
      </c>
      <c r="N37" s="6">
        <v>66.8</v>
      </c>
      <c r="O37" s="6">
        <v>59.10721479</v>
      </c>
      <c r="P37" s="6">
        <v>43.910980700000003</v>
      </c>
      <c r="Q37" s="6">
        <v>47.929135639999998</v>
      </c>
      <c r="R37" s="6">
        <v>48.288116440000003</v>
      </c>
      <c r="S37" s="6">
        <v>53.198999639999997</v>
      </c>
      <c r="T37" s="6">
        <v>64.229520550000004</v>
      </c>
      <c r="U37" s="6">
        <v>70.19</v>
      </c>
      <c r="V37" s="6">
        <v>67.650000000000006</v>
      </c>
      <c r="W37" s="6">
        <v>70.78</v>
      </c>
      <c r="X37" s="6">
        <v>56.793316709999999</v>
      </c>
      <c r="Y37" s="6">
        <v>48.449069430000002</v>
      </c>
      <c r="Z37" s="6">
        <v>72.37</v>
      </c>
      <c r="AA37" s="7"/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62">
        <v>44967</v>
      </c>
      <c r="C40" s="5" t="s">
        <v>27</v>
      </c>
      <c r="D40" s="6">
        <v>187.06960784</v>
      </c>
      <c r="E40" s="6">
        <v>215.79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3"/>
      <c r="C41" s="5" t="s">
        <v>28</v>
      </c>
      <c r="D41" s="6"/>
      <c r="E41" s="6"/>
      <c r="F41" s="6">
        <v>70.010000000000005</v>
      </c>
      <c r="G41" s="6"/>
      <c r="H41" s="6"/>
      <c r="I41" s="6">
        <v>52.660346709999999</v>
      </c>
      <c r="J41" s="6">
        <v>50.92</v>
      </c>
      <c r="K41" s="6">
        <v>94.56</v>
      </c>
      <c r="L41" s="6">
        <v>98.74</v>
      </c>
      <c r="M41" s="6">
        <v>80.430000000000007</v>
      </c>
      <c r="N41" s="6">
        <v>67.89</v>
      </c>
      <c r="O41" s="6">
        <v>55.749796179999997</v>
      </c>
      <c r="P41" s="6">
        <v>41.064499920000003</v>
      </c>
      <c r="Q41" s="6">
        <v>39.967779389999997</v>
      </c>
      <c r="R41" s="6">
        <v>48.063445829999999</v>
      </c>
      <c r="S41" s="6">
        <v>47.967281550000003</v>
      </c>
      <c r="T41" s="6">
        <v>55.394431820000001</v>
      </c>
      <c r="U41" s="6">
        <v>63.063971289999998</v>
      </c>
      <c r="V41" s="6">
        <v>64.61</v>
      </c>
      <c r="W41" s="6">
        <v>65.926030870000005</v>
      </c>
      <c r="X41" s="6">
        <v>55.167140240000002</v>
      </c>
      <c r="Y41" s="6">
        <v>53.553061219999996</v>
      </c>
      <c r="Z41" s="6">
        <v>43.748811189999998</v>
      </c>
      <c r="AA41" s="7">
        <v>46.266068969999999</v>
      </c>
    </row>
    <row r="42" spans="1:27" x14ac:dyDescent="0.25">
      <c r="A42" s="1"/>
      <c r="B42" s="63"/>
      <c r="C42" s="5" t="s">
        <v>29</v>
      </c>
      <c r="D42" s="6"/>
      <c r="E42" s="6"/>
      <c r="F42" s="6"/>
      <c r="G42" s="6">
        <v>69.44</v>
      </c>
      <c r="H42" s="6">
        <v>69.334999999999994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4"/>
      <c r="C43" s="8" t="s">
        <v>30</v>
      </c>
      <c r="D43" s="9"/>
      <c r="E43" s="9"/>
      <c r="F43" s="9"/>
      <c r="G43" s="9">
        <v>208.32</v>
      </c>
      <c r="H43" s="9">
        <v>208.005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62">
        <v>44968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3"/>
      <c r="C45" s="5" t="s">
        <v>28</v>
      </c>
      <c r="D45" s="6">
        <v>43.54</v>
      </c>
      <c r="E45" s="6">
        <v>42.366980689999998</v>
      </c>
      <c r="F45" s="6">
        <v>40.409999999999997</v>
      </c>
      <c r="G45" s="6">
        <v>39.72</v>
      </c>
      <c r="H45" s="6">
        <v>39.53</v>
      </c>
      <c r="I45" s="6">
        <v>44.12</v>
      </c>
      <c r="J45" s="6">
        <v>73.06</v>
      </c>
      <c r="K45" s="6">
        <v>61.439928829999999</v>
      </c>
      <c r="L45" s="6">
        <v>52.386964290000002</v>
      </c>
      <c r="M45" s="6">
        <v>46.540871670000001</v>
      </c>
      <c r="N45" s="6">
        <v>49.093308839999999</v>
      </c>
      <c r="O45" s="6">
        <v>51.073403140000003</v>
      </c>
      <c r="P45" s="6">
        <v>40.06</v>
      </c>
      <c r="Q45" s="6">
        <v>41.199426870000003</v>
      </c>
      <c r="R45" s="6">
        <v>43.54</v>
      </c>
      <c r="S45" s="6">
        <v>44.186533859999997</v>
      </c>
      <c r="T45" s="6">
        <v>47.778750000000002</v>
      </c>
      <c r="U45" s="6">
        <v>48.161612900000002</v>
      </c>
      <c r="V45" s="6">
        <v>48.672581430000001</v>
      </c>
      <c r="W45" s="6">
        <v>46.644015090000003</v>
      </c>
      <c r="X45" s="6">
        <v>46.779481420000003</v>
      </c>
      <c r="Y45" s="6">
        <v>46.544855689999999</v>
      </c>
      <c r="Z45" s="6">
        <v>44.752945420000003</v>
      </c>
      <c r="AA45" s="7">
        <v>41.96</v>
      </c>
    </row>
    <row r="46" spans="1:27" x14ac:dyDescent="0.25">
      <c r="A46" s="1"/>
      <c r="B46" s="63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4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62">
        <v>44969</v>
      </c>
      <c r="C48" s="5" t="s">
        <v>27</v>
      </c>
      <c r="D48" s="6">
        <v>190.03961507</v>
      </c>
      <c r="E48" s="6">
        <v>181.32480204000001</v>
      </c>
      <c r="F48" s="6">
        <v>172.44638298000001</v>
      </c>
      <c r="G48" s="6">
        <v>166.3</v>
      </c>
      <c r="H48" s="6"/>
      <c r="I48" s="6"/>
      <c r="J48" s="6">
        <v>169.24027778000001</v>
      </c>
      <c r="K48" s="6">
        <v>193.01761468000001</v>
      </c>
      <c r="L48" s="6">
        <v>224.1</v>
      </c>
      <c r="M48" s="6"/>
      <c r="N48" s="6">
        <v>218.34</v>
      </c>
      <c r="O48" s="6">
        <v>210.11</v>
      </c>
      <c r="P48" s="6">
        <v>194.84</v>
      </c>
      <c r="Q48" s="6">
        <v>180</v>
      </c>
      <c r="R48" s="6"/>
      <c r="S48" s="6"/>
      <c r="T48" s="6"/>
      <c r="U48" s="6">
        <v>237.81</v>
      </c>
      <c r="V48" s="6"/>
      <c r="W48" s="6"/>
      <c r="X48" s="6"/>
      <c r="Y48" s="6"/>
      <c r="Z48" s="6"/>
      <c r="AA48" s="7">
        <v>216.84</v>
      </c>
    </row>
    <row r="49" spans="1:27" x14ac:dyDescent="0.25">
      <c r="A49" s="1"/>
      <c r="B49" s="63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>
        <v>72.73</v>
      </c>
      <c r="N49" s="6"/>
      <c r="O49" s="6"/>
      <c r="P49" s="6"/>
      <c r="Q49" s="6"/>
      <c r="R49" s="6">
        <v>60</v>
      </c>
      <c r="S49" s="6">
        <v>62.32</v>
      </c>
      <c r="T49" s="6">
        <v>67.58</v>
      </c>
      <c r="U49" s="6"/>
      <c r="V49" s="6">
        <v>84.47</v>
      </c>
      <c r="W49" s="6">
        <v>65.081550629999995</v>
      </c>
      <c r="X49" s="6">
        <v>48.61</v>
      </c>
      <c r="Y49" s="6">
        <v>48.95</v>
      </c>
      <c r="Z49" s="6">
        <v>78.09</v>
      </c>
      <c r="AA49" s="7"/>
    </row>
    <row r="50" spans="1:27" x14ac:dyDescent="0.25">
      <c r="A50" s="1"/>
      <c r="B50" s="63"/>
      <c r="C50" s="5" t="s">
        <v>29</v>
      </c>
      <c r="D50" s="6"/>
      <c r="E50" s="6"/>
      <c r="F50" s="6"/>
      <c r="G50" s="6"/>
      <c r="H50" s="6">
        <v>63.484999999999999</v>
      </c>
      <c r="I50" s="6">
        <v>63.38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4"/>
      <c r="C51" s="8" t="s">
        <v>30</v>
      </c>
      <c r="D51" s="9"/>
      <c r="E51" s="9"/>
      <c r="F51" s="9"/>
      <c r="G51" s="9"/>
      <c r="H51" s="9">
        <v>190.45500000000001</v>
      </c>
      <c r="I51" s="9">
        <v>190.14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62">
        <v>44970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>
        <v>51.197497439999999</v>
      </c>
      <c r="E53" s="6">
        <v>43.233549879999998</v>
      </c>
      <c r="F53" s="6">
        <v>39.909999999999997</v>
      </c>
      <c r="G53" s="6">
        <v>38.86</v>
      </c>
      <c r="H53" s="6">
        <v>39.799999999999997</v>
      </c>
      <c r="I53" s="6">
        <v>41.39</v>
      </c>
      <c r="J53" s="6">
        <v>81.599999999999994</v>
      </c>
      <c r="K53" s="6">
        <v>98.04</v>
      </c>
      <c r="L53" s="6">
        <v>112.77</v>
      </c>
      <c r="M53" s="6">
        <v>75.970705359999997</v>
      </c>
      <c r="N53" s="6">
        <v>59.207472529999997</v>
      </c>
      <c r="O53" s="6">
        <v>48.229747199999998</v>
      </c>
      <c r="P53" s="6">
        <v>45.288571429999998</v>
      </c>
      <c r="Q53" s="6">
        <v>47.305402610000002</v>
      </c>
      <c r="R53" s="6">
        <v>51.382775670000001</v>
      </c>
      <c r="S53" s="6">
        <v>57.1464894</v>
      </c>
      <c r="T53" s="6">
        <v>54.974709249999997</v>
      </c>
      <c r="U53" s="6">
        <v>90.467403140000002</v>
      </c>
      <c r="V53" s="6">
        <v>68.893032090000005</v>
      </c>
      <c r="W53" s="6">
        <v>71.276111779999994</v>
      </c>
      <c r="X53" s="6">
        <v>60.996301580000001</v>
      </c>
      <c r="Y53" s="6">
        <v>56.352473750000001</v>
      </c>
      <c r="Z53" s="6">
        <v>65.621443299999996</v>
      </c>
      <c r="AA53" s="7">
        <v>75.06</v>
      </c>
    </row>
    <row r="54" spans="1:27" x14ac:dyDescent="0.25">
      <c r="A54" s="1"/>
      <c r="B54" s="63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4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2">
        <v>44971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3"/>
      <c r="C57" s="5" t="s">
        <v>28</v>
      </c>
      <c r="D57" s="6">
        <v>67.81</v>
      </c>
      <c r="E57" s="6">
        <v>41.353074640000003</v>
      </c>
      <c r="F57" s="6">
        <v>44.792239449999997</v>
      </c>
      <c r="G57" s="6">
        <v>39.79</v>
      </c>
      <c r="H57" s="6">
        <v>39.85</v>
      </c>
      <c r="I57" s="6">
        <v>45.562892490000003</v>
      </c>
      <c r="J57" s="6">
        <v>102.5</v>
      </c>
      <c r="K57" s="6">
        <v>100</v>
      </c>
      <c r="L57" s="6">
        <v>103.49</v>
      </c>
      <c r="M57" s="6">
        <v>75.228770949999998</v>
      </c>
      <c r="N57" s="6">
        <v>50.783258789999998</v>
      </c>
      <c r="O57" s="6">
        <v>46.59111386</v>
      </c>
      <c r="P57" s="6">
        <v>40.76</v>
      </c>
      <c r="Q57" s="6">
        <v>68.91</v>
      </c>
      <c r="R57" s="6">
        <v>61.528712679999998</v>
      </c>
      <c r="S57" s="6">
        <v>47.77824253</v>
      </c>
      <c r="T57" s="6">
        <v>51.332948440000003</v>
      </c>
      <c r="U57" s="6">
        <v>58.48497691</v>
      </c>
      <c r="V57" s="6">
        <v>100</v>
      </c>
      <c r="W57" s="6">
        <v>76.032068670000001</v>
      </c>
      <c r="X57" s="6">
        <v>53.799610389999998</v>
      </c>
      <c r="Y57" s="6">
        <v>48.18</v>
      </c>
      <c r="Z57" s="6">
        <v>75.52</v>
      </c>
      <c r="AA57" s="7">
        <v>70.87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4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62">
        <v>44972</v>
      </c>
      <c r="C60" s="5" t="s">
        <v>27</v>
      </c>
      <c r="D60" s="6"/>
      <c r="E60" s="6"/>
      <c r="F60" s="6"/>
      <c r="G60" s="6"/>
      <c r="H60" s="6"/>
      <c r="I60" s="6"/>
      <c r="J60" s="6"/>
      <c r="K60" s="6">
        <v>277.5</v>
      </c>
      <c r="L60" s="6">
        <v>283.14</v>
      </c>
      <c r="M60" s="6"/>
      <c r="N60" s="6"/>
      <c r="O60" s="6"/>
      <c r="P60" s="6"/>
      <c r="Q60" s="6">
        <v>219.06</v>
      </c>
      <c r="R60" s="6"/>
      <c r="S60" s="6"/>
      <c r="T60" s="6"/>
      <c r="U60" s="6"/>
      <c r="V60" s="6"/>
      <c r="W60" s="6"/>
      <c r="X60" s="6"/>
      <c r="Y60" s="6"/>
      <c r="Z60" s="6"/>
      <c r="AA60" s="7">
        <v>251.97</v>
      </c>
    </row>
    <row r="61" spans="1:27" x14ac:dyDescent="0.25">
      <c r="A61" s="1"/>
      <c r="B61" s="63"/>
      <c r="C61" s="5" t="s">
        <v>28</v>
      </c>
      <c r="D61" s="6">
        <v>44.661813309999999</v>
      </c>
      <c r="E61" s="6">
        <v>44.080692499999998</v>
      </c>
      <c r="F61" s="6">
        <v>39.129233499999998</v>
      </c>
      <c r="G61" s="6">
        <v>39.15</v>
      </c>
      <c r="H61" s="6">
        <v>40.65</v>
      </c>
      <c r="I61" s="6">
        <v>44.96</v>
      </c>
      <c r="J61" s="6">
        <v>82.81</v>
      </c>
      <c r="K61" s="6"/>
      <c r="L61" s="6"/>
      <c r="M61" s="6">
        <v>85.61</v>
      </c>
      <c r="N61" s="6">
        <v>57.615704700000002</v>
      </c>
      <c r="O61" s="6">
        <v>57.385392099999997</v>
      </c>
      <c r="P61" s="6">
        <v>74.12</v>
      </c>
      <c r="Q61" s="6"/>
      <c r="R61" s="6">
        <v>76.099999999999994</v>
      </c>
      <c r="S61" s="6">
        <v>48.274593580000001</v>
      </c>
      <c r="T61" s="6">
        <v>57.247138409999998</v>
      </c>
      <c r="U61" s="6">
        <v>59.241182799999997</v>
      </c>
      <c r="V61" s="6">
        <v>66.95</v>
      </c>
      <c r="W61" s="6">
        <v>80.150870620000006</v>
      </c>
      <c r="X61" s="6">
        <v>58.258864969999998</v>
      </c>
      <c r="Y61" s="6">
        <v>93.15</v>
      </c>
      <c r="Z61" s="6">
        <v>90.65</v>
      </c>
      <c r="AA61" s="7"/>
    </row>
    <row r="62" spans="1:27" x14ac:dyDescent="0.25">
      <c r="A62" s="1"/>
      <c r="B62" s="63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4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62">
        <v>44973</v>
      </c>
      <c r="C64" s="5" t="s">
        <v>27</v>
      </c>
      <c r="D64" s="6">
        <v>237.56</v>
      </c>
      <c r="E64" s="6">
        <v>226.34</v>
      </c>
      <c r="F64" s="6"/>
      <c r="G64" s="6"/>
      <c r="H64" s="6"/>
      <c r="I64" s="6"/>
      <c r="J64" s="6">
        <v>305.14999999999998</v>
      </c>
      <c r="K64" s="6"/>
      <c r="L64" s="6"/>
      <c r="M64" s="6">
        <v>250.55</v>
      </c>
      <c r="N64" s="6">
        <v>240.54</v>
      </c>
      <c r="O64" s="6"/>
      <c r="P64" s="6"/>
      <c r="Q64" s="6"/>
      <c r="R64" s="6"/>
      <c r="S64" s="6"/>
      <c r="T64" s="6"/>
      <c r="U64" s="6">
        <v>250.36384615</v>
      </c>
      <c r="V64" s="6">
        <v>284.72965750999998</v>
      </c>
      <c r="W64" s="6">
        <v>260.21127087999997</v>
      </c>
      <c r="X64" s="6">
        <v>244.46460288</v>
      </c>
      <c r="Y64" s="6">
        <v>232.86294308000001</v>
      </c>
      <c r="Z64" s="6">
        <v>224.28</v>
      </c>
      <c r="AA64" s="7">
        <v>203.26342260999999</v>
      </c>
    </row>
    <row r="65" spans="1:27" x14ac:dyDescent="0.25">
      <c r="A65" s="1"/>
      <c r="B65" s="63"/>
      <c r="C65" s="5" t="s">
        <v>28</v>
      </c>
      <c r="D65" s="6"/>
      <c r="E65" s="6"/>
      <c r="F65" s="6">
        <v>75.400000000000006</v>
      </c>
      <c r="G65" s="6">
        <v>75.599999999999994</v>
      </c>
      <c r="H65" s="6">
        <v>56.968805629999999</v>
      </c>
      <c r="I65" s="6">
        <v>55.15</v>
      </c>
      <c r="J65" s="6"/>
      <c r="K65" s="6">
        <v>100.69</v>
      </c>
      <c r="L65" s="6">
        <v>91.33</v>
      </c>
      <c r="M65" s="6"/>
      <c r="N65" s="6"/>
      <c r="O65" s="6">
        <v>75.14</v>
      </c>
      <c r="P65" s="6">
        <v>70.66</v>
      </c>
      <c r="Q65" s="6">
        <v>73.97</v>
      </c>
      <c r="R65" s="6">
        <v>75.540000000000006</v>
      </c>
      <c r="S65" s="6">
        <v>47.646554440000003</v>
      </c>
      <c r="T65" s="6">
        <v>50.75</v>
      </c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3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4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62">
        <v>44974</v>
      </c>
      <c r="C68" s="5" t="s">
        <v>27</v>
      </c>
      <c r="D68" s="6">
        <v>178.69782327999999</v>
      </c>
      <c r="E68" s="6">
        <v>167.33403455000001</v>
      </c>
      <c r="F68" s="6"/>
      <c r="G68" s="6">
        <v>195</v>
      </c>
      <c r="H68" s="6">
        <v>193.74</v>
      </c>
      <c r="I68" s="6">
        <v>235.44</v>
      </c>
      <c r="J68" s="6">
        <v>302.7</v>
      </c>
      <c r="K68" s="6"/>
      <c r="L68" s="6">
        <v>302.49</v>
      </c>
      <c r="M68" s="6">
        <v>248.57749999999999</v>
      </c>
      <c r="N68" s="6">
        <v>223.64777778000001</v>
      </c>
      <c r="O68" s="6">
        <v>220.34531036000001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>
        <v>231.45</v>
      </c>
    </row>
    <row r="69" spans="1:27" x14ac:dyDescent="0.25">
      <c r="A69" s="1"/>
      <c r="B69" s="63"/>
      <c r="C69" s="5" t="s">
        <v>28</v>
      </c>
      <c r="D69" s="6"/>
      <c r="E69" s="6"/>
      <c r="F69" s="6">
        <v>63.98</v>
      </c>
      <c r="G69" s="6"/>
      <c r="H69" s="6"/>
      <c r="I69" s="6"/>
      <c r="J69" s="6"/>
      <c r="K69" s="6">
        <v>102.47</v>
      </c>
      <c r="L69" s="6"/>
      <c r="M69" s="6"/>
      <c r="N69" s="6"/>
      <c r="O69" s="6"/>
      <c r="P69" s="6">
        <v>65.143076919999999</v>
      </c>
      <c r="Q69" s="6">
        <v>53.094131310000002</v>
      </c>
      <c r="R69" s="6">
        <v>55.456700519999998</v>
      </c>
      <c r="S69" s="6">
        <v>57.875782319999999</v>
      </c>
      <c r="T69" s="6">
        <v>55.195826719999999</v>
      </c>
      <c r="U69" s="6">
        <v>70.672388060000003</v>
      </c>
      <c r="V69" s="6">
        <v>71.540000000000006</v>
      </c>
      <c r="W69" s="6">
        <v>120.94</v>
      </c>
      <c r="X69" s="6">
        <v>93.54</v>
      </c>
      <c r="Y69" s="6">
        <v>90.53</v>
      </c>
      <c r="Z69" s="6">
        <v>93.78</v>
      </c>
      <c r="AA69" s="7"/>
    </row>
    <row r="70" spans="1:27" x14ac:dyDescent="0.25">
      <c r="A70" s="1"/>
      <c r="B70" s="63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4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62">
        <v>44975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255.26</v>
      </c>
      <c r="W72" s="6"/>
      <c r="X72" s="6"/>
      <c r="Y72" s="6"/>
      <c r="Z72" s="6"/>
      <c r="AA72" s="7">
        <v>174.8</v>
      </c>
    </row>
    <row r="73" spans="1:27" x14ac:dyDescent="0.25">
      <c r="A73" s="1"/>
      <c r="B73" s="63"/>
      <c r="C73" s="5" t="s">
        <v>28</v>
      </c>
      <c r="D73" s="6">
        <v>44.62</v>
      </c>
      <c r="E73" s="6">
        <v>45.06</v>
      </c>
      <c r="F73" s="6">
        <v>25.31</v>
      </c>
      <c r="G73" s="6">
        <v>23.11</v>
      </c>
      <c r="H73" s="6">
        <v>24.83</v>
      </c>
      <c r="I73" s="6">
        <v>26.38</v>
      </c>
      <c r="J73" s="6">
        <v>53.94</v>
      </c>
      <c r="K73" s="6">
        <v>55.052566239999997</v>
      </c>
      <c r="L73" s="6">
        <v>35.79</v>
      </c>
      <c r="M73" s="6">
        <v>36.03</v>
      </c>
      <c r="N73" s="6">
        <v>56.98</v>
      </c>
      <c r="O73" s="6">
        <v>40.688644930000002</v>
      </c>
      <c r="P73" s="6">
        <v>28.45</v>
      </c>
      <c r="Q73" s="6">
        <v>27.26017294</v>
      </c>
      <c r="R73" s="6">
        <v>26.296508880000001</v>
      </c>
      <c r="S73" s="6">
        <v>55.24</v>
      </c>
      <c r="T73" s="6">
        <v>63.41</v>
      </c>
      <c r="U73" s="6">
        <v>70.19</v>
      </c>
      <c r="V73" s="6"/>
      <c r="W73" s="6">
        <v>86.38</v>
      </c>
      <c r="X73" s="6">
        <v>74.959999999999994</v>
      </c>
      <c r="Y73" s="6">
        <v>50.418235289999998</v>
      </c>
      <c r="Z73" s="6">
        <v>61.28</v>
      </c>
      <c r="AA73" s="7"/>
    </row>
    <row r="74" spans="1:27" x14ac:dyDescent="0.25">
      <c r="A74" s="1"/>
      <c r="B74" s="63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4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62">
        <v>44976</v>
      </c>
      <c r="C76" s="5" t="s">
        <v>27</v>
      </c>
      <c r="D76" s="6"/>
      <c r="E76" s="6"/>
      <c r="F76" s="6"/>
      <c r="G76" s="6"/>
      <c r="H76" s="6"/>
      <c r="I76" s="6">
        <v>130.00801066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3"/>
      <c r="C77" s="5" t="s">
        <v>28</v>
      </c>
      <c r="D77" s="6">
        <v>54.6</v>
      </c>
      <c r="E77" s="6">
        <v>31.017710839999999</v>
      </c>
      <c r="F77" s="6">
        <v>30.246907759999999</v>
      </c>
      <c r="G77" s="6">
        <v>46.5</v>
      </c>
      <c r="H77" s="6">
        <v>46.28</v>
      </c>
      <c r="I77" s="6"/>
      <c r="J77" s="6">
        <v>47.84</v>
      </c>
      <c r="K77" s="6">
        <v>43.690061100000001</v>
      </c>
      <c r="L77" s="6">
        <v>33.869999999999997</v>
      </c>
      <c r="M77" s="6">
        <v>35.799999999999997</v>
      </c>
      <c r="N77" s="6">
        <v>52.489234449999998</v>
      </c>
      <c r="O77" s="6">
        <v>36.17482072</v>
      </c>
      <c r="P77" s="6">
        <v>34.88428571</v>
      </c>
      <c r="Q77" s="6">
        <v>39.550517239999998</v>
      </c>
      <c r="R77" s="6">
        <v>30.54</v>
      </c>
      <c r="S77" s="6">
        <v>32.729999999999997</v>
      </c>
      <c r="T77" s="6">
        <v>38.26268159</v>
      </c>
      <c r="U77" s="6">
        <v>43.96</v>
      </c>
      <c r="V77" s="6">
        <v>81.63</v>
      </c>
      <c r="W77" s="6">
        <v>82.18</v>
      </c>
      <c r="X77" s="6">
        <v>68.900000000000006</v>
      </c>
      <c r="Y77" s="6">
        <v>61.53</v>
      </c>
      <c r="Z77" s="6">
        <v>58.22</v>
      </c>
      <c r="AA77" s="7">
        <v>35.569089290000001</v>
      </c>
    </row>
    <row r="78" spans="1:27" x14ac:dyDescent="0.25">
      <c r="A78" s="1"/>
      <c r="B78" s="63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4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62">
        <v>44977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3"/>
      <c r="C81" s="5" t="s">
        <v>28</v>
      </c>
      <c r="D81" s="6">
        <v>27.634741040000002</v>
      </c>
      <c r="E81" s="6">
        <v>19.774118210000001</v>
      </c>
      <c r="F81" s="6">
        <v>27.19</v>
      </c>
      <c r="G81" s="6"/>
      <c r="H81" s="6"/>
      <c r="I81" s="6">
        <v>65.25</v>
      </c>
      <c r="J81" s="6">
        <v>68.322300510000005</v>
      </c>
      <c r="K81" s="6">
        <v>63.244886630000003</v>
      </c>
      <c r="L81" s="6">
        <v>60.666152490000002</v>
      </c>
      <c r="M81" s="6">
        <v>60.043156570000001</v>
      </c>
      <c r="N81" s="6">
        <v>38.94430818</v>
      </c>
      <c r="O81" s="6">
        <v>33.206170210000003</v>
      </c>
      <c r="P81" s="6">
        <v>27.251423280000001</v>
      </c>
      <c r="Q81" s="6">
        <v>24.624556770000002</v>
      </c>
      <c r="R81" s="6">
        <v>37.853777809999997</v>
      </c>
      <c r="S81" s="6">
        <v>48.289926080000001</v>
      </c>
      <c r="T81" s="6">
        <v>39.897591239999997</v>
      </c>
      <c r="U81" s="6">
        <v>39.19</v>
      </c>
      <c r="V81" s="6">
        <v>46.978233420000002</v>
      </c>
      <c r="W81" s="6">
        <v>41.74</v>
      </c>
      <c r="X81" s="6">
        <v>35.31</v>
      </c>
      <c r="Y81" s="6">
        <v>32.11</v>
      </c>
      <c r="Z81" s="6">
        <v>32.50886792</v>
      </c>
      <c r="AA81" s="7">
        <v>38.68</v>
      </c>
    </row>
    <row r="82" spans="1:27" x14ac:dyDescent="0.25">
      <c r="A82" s="1"/>
      <c r="B82" s="63"/>
      <c r="C82" s="5" t="s">
        <v>29</v>
      </c>
      <c r="D82" s="6"/>
      <c r="E82" s="6"/>
      <c r="F82" s="6"/>
      <c r="G82" s="6">
        <v>21.385000000000002</v>
      </c>
      <c r="H82" s="6">
        <v>38.045000000000002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4"/>
      <c r="C83" s="8" t="s">
        <v>30</v>
      </c>
      <c r="D83" s="9"/>
      <c r="E83" s="9"/>
      <c r="F83" s="9"/>
      <c r="G83" s="9">
        <v>64.155000000000001</v>
      </c>
      <c r="H83" s="9">
        <v>114.13500000000001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62">
        <v>44978</v>
      </c>
      <c r="C84" s="5" t="s">
        <v>27</v>
      </c>
      <c r="D84" s="6"/>
      <c r="E84" s="6">
        <v>89.99</v>
      </c>
      <c r="F84" s="6"/>
      <c r="G84" s="6"/>
      <c r="H84" s="6"/>
      <c r="I84" s="6">
        <v>149.4</v>
      </c>
      <c r="J84" s="6">
        <v>199.77</v>
      </c>
      <c r="K84" s="6">
        <v>236.54</v>
      </c>
      <c r="L84" s="6"/>
      <c r="M84" s="6">
        <v>187.19</v>
      </c>
      <c r="N84" s="6"/>
      <c r="O84" s="6"/>
      <c r="P84" s="6"/>
      <c r="Q84" s="6"/>
      <c r="R84" s="6"/>
      <c r="S84" s="6"/>
      <c r="T84" s="6"/>
      <c r="U84" s="6">
        <v>247.28</v>
      </c>
      <c r="V84" s="6">
        <v>267.2</v>
      </c>
      <c r="W84" s="6">
        <v>265.64999999999998</v>
      </c>
      <c r="X84" s="6">
        <v>255</v>
      </c>
      <c r="Y84" s="6">
        <v>238.2</v>
      </c>
      <c r="Z84" s="6">
        <v>207.33501469000001</v>
      </c>
      <c r="AA84" s="7">
        <v>185.30565217</v>
      </c>
    </row>
    <row r="85" spans="1:27" x14ac:dyDescent="0.25">
      <c r="A85" s="1"/>
      <c r="B85" s="63"/>
      <c r="C85" s="5" t="s">
        <v>28</v>
      </c>
      <c r="D85" s="6">
        <v>20.001756029999999</v>
      </c>
      <c r="E85" s="6"/>
      <c r="F85" s="6">
        <v>29.74</v>
      </c>
      <c r="G85" s="6"/>
      <c r="H85" s="6"/>
      <c r="I85" s="6"/>
      <c r="J85" s="6"/>
      <c r="K85" s="6"/>
      <c r="L85" s="6">
        <v>81.39</v>
      </c>
      <c r="M85" s="6"/>
      <c r="N85" s="6">
        <v>58.46</v>
      </c>
      <c r="O85" s="6">
        <v>38.288304580000002</v>
      </c>
      <c r="P85" s="6">
        <v>31.163875969999999</v>
      </c>
      <c r="Q85" s="6">
        <v>32.380000000000003</v>
      </c>
      <c r="R85" s="6">
        <v>35.451235529999998</v>
      </c>
      <c r="S85" s="6">
        <v>39.377560979999998</v>
      </c>
      <c r="T85" s="6">
        <v>46.270633250000003</v>
      </c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3"/>
      <c r="C86" s="5" t="s">
        <v>29</v>
      </c>
      <c r="D86" s="6"/>
      <c r="E86" s="6"/>
      <c r="F86" s="6"/>
      <c r="G86" s="6">
        <v>30.38</v>
      </c>
      <c r="H86" s="6">
        <v>36.81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4"/>
      <c r="C87" s="8" t="s">
        <v>30</v>
      </c>
      <c r="D87" s="9"/>
      <c r="E87" s="9"/>
      <c r="F87" s="9"/>
      <c r="G87" s="9">
        <v>91.14</v>
      </c>
      <c r="H87" s="9">
        <v>110.43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62">
        <v>44979</v>
      </c>
      <c r="C88" s="5" t="s">
        <v>27</v>
      </c>
      <c r="D88" s="6"/>
      <c r="E88" s="6">
        <v>192.62</v>
      </c>
      <c r="F88" s="6"/>
      <c r="G88" s="6"/>
      <c r="H88" s="6"/>
      <c r="I88" s="6">
        <v>213.45</v>
      </c>
      <c r="J88" s="6">
        <v>239.72</v>
      </c>
      <c r="K88" s="6">
        <v>259.7</v>
      </c>
      <c r="L88" s="6">
        <v>264.51</v>
      </c>
      <c r="M88" s="6"/>
      <c r="N88" s="6"/>
      <c r="O88" s="6">
        <v>209.28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>
        <v>227.94</v>
      </c>
      <c r="AA88" s="7"/>
    </row>
    <row r="89" spans="1:27" x14ac:dyDescent="0.25">
      <c r="A89" s="1"/>
      <c r="B89" s="63"/>
      <c r="C89" s="5" t="s">
        <v>28</v>
      </c>
      <c r="D89" s="6">
        <v>42.452536459999997</v>
      </c>
      <c r="E89" s="6"/>
      <c r="F89" s="6">
        <v>62.65</v>
      </c>
      <c r="G89" s="6"/>
      <c r="H89" s="6"/>
      <c r="I89" s="6"/>
      <c r="J89" s="6"/>
      <c r="K89" s="6"/>
      <c r="L89" s="6"/>
      <c r="M89" s="6">
        <v>82.28</v>
      </c>
      <c r="N89" s="6">
        <v>76.48</v>
      </c>
      <c r="O89" s="6"/>
      <c r="P89" s="6">
        <v>68.260000000000005</v>
      </c>
      <c r="Q89" s="6">
        <v>67.78</v>
      </c>
      <c r="R89" s="6">
        <v>70.260000000000005</v>
      </c>
      <c r="S89" s="6">
        <v>65.488445690000006</v>
      </c>
      <c r="T89" s="6">
        <v>55.490707960000002</v>
      </c>
      <c r="U89" s="6">
        <v>49.564925100000004</v>
      </c>
      <c r="V89" s="6">
        <v>87.5</v>
      </c>
      <c r="W89" s="6">
        <v>86.37</v>
      </c>
      <c r="X89" s="6">
        <v>81.03</v>
      </c>
      <c r="Y89" s="6">
        <v>77.010000000000005</v>
      </c>
      <c r="Z89" s="6"/>
      <c r="AA89" s="7">
        <v>70.180000000000007</v>
      </c>
    </row>
    <row r="90" spans="1:27" x14ac:dyDescent="0.25">
      <c r="A90" s="1"/>
      <c r="B90" s="63"/>
      <c r="C90" s="5" t="s">
        <v>29</v>
      </c>
      <c r="D90" s="6"/>
      <c r="E90" s="6"/>
      <c r="F90" s="6"/>
      <c r="G90" s="6">
        <v>64.2</v>
      </c>
      <c r="H90" s="6">
        <v>64.784999999999997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4"/>
      <c r="C91" s="8" t="s">
        <v>30</v>
      </c>
      <c r="D91" s="9"/>
      <c r="E91" s="9"/>
      <c r="F91" s="9"/>
      <c r="G91" s="9">
        <v>192.6</v>
      </c>
      <c r="H91" s="9">
        <v>194.35499999999999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62">
        <v>44980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>
        <v>210.75</v>
      </c>
      <c r="S92" s="6">
        <v>216.18143366000001</v>
      </c>
      <c r="T92" s="6">
        <v>232.19</v>
      </c>
      <c r="U92" s="6">
        <v>238.47</v>
      </c>
      <c r="V92" s="6"/>
      <c r="W92" s="6"/>
      <c r="X92" s="6"/>
      <c r="Y92" s="6"/>
      <c r="Z92" s="6">
        <v>219.09</v>
      </c>
      <c r="AA92" s="7"/>
    </row>
    <row r="93" spans="1:27" x14ac:dyDescent="0.25">
      <c r="A93" s="1"/>
      <c r="B93" s="63"/>
      <c r="C93" s="5" t="s">
        <v>28</v>
      </c>
      <c r="D93" s="6">
        <v>69.209999999999994</v>
      </c>
      <c r="E93" s="6">
        <v>45.154785429999997</v>
      </c>
      <c r="F93" s="6">
        <v>39.68</v>
      </c>
      <c r="G93" s="6">
        <v>37.700000000000003</v>
      </c>
      <c r="H93" s="6">
        <v>37.82</v>
      </c>
      <c r="I93" s="6">
        <v>39.4</v>
      </c>
      <c r="J93" s="6">
        <v>76.989999999999995</v>
      </c>
      <c r="K93" s="6">
        <v>85</v>
      </c>
      <c r="L93" s="6">
        <v>90.18</v>
      </c>
      <c r="M93" s="6">
        <v>62.48</v>
      </c>
      <c r="N93" s="6">
        <v>55.051885660000003</v>
      </c>
      <c r="O93" s="6">
        <v>51.789645110000002</v>
      </c>
      <c r="P93" s="6">
        <v>48.569188250000003</v>
      </c>
      <c r="Q93" s="6">
        <v>42.08</v>
      </c>
      <c r="R93" s="6"/>
      <c r="S93" s="6"/>
      <c r="T93" s="6"/>
      <c r="U93" s="6"/>
      <c r="V93" s="6">
        <v>82.61</v>
      </c>
      <c r="W93" s="6">
        <v>82.5</v>
      </c>
      <c r="X93" s="6">
        <v>78.7</v>
      </c>
      <c r="Y93" s="6">
        <v>60.511747569999997</v>
      </c>
      <c r="Z93" s="6"/>
      <c r="AA93" s="7">
        <v>66.040000000000006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4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62">
        <v>44981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>
        <v>236.13</v>
      </c>
      <c r="M96" s="6"/>
      <c r="N96" s="6"/>
      <c r="O96" s="6">
        <v>209.69</v>
      </c>
      <c r="P96" s="6">
        <v>193.14085997000001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3"/>
      <c r="C97" s="5" t="s">
        <v>28</v>
      </c>
      <c r="D97" s="6">
        <v>67.31</v>
      </c>
      <c r="E97" s="6">
        <v>37.537322830000001</v>
      </c>
      <c r="F97" s="6">
        <v>36.380000000000003</v>
      </c>
      <c r="G97" s="6">
        <v>35.229999999999997</v>
      </c>
      <c r="H97" s="6">
        <v>35.770000000000003</v>
      </c>
      <c r="I97" s="6">
        <v>38.399767439999998</v>
      </c>
      <c r="J97" s="6">
        <v>75.83</v>
      </c>
      <c r="K97" s="6">
        <v>79.19</v>
      </c>
      <c r="L97" s="6"/>
      <c r="M97" s="6">
        <v>77.52</v>
      </c>
      <c r="N97" s="6">
        <v>72.069999999999993</v>
      </c>
      <c r="O97" s="6"/>
      <c r="P97" s="6"/>
      <c r="Q97" s="6">
        <v>66.45</v>
      </c>
      <c r="R97" s="6">
        <v>66.31</v>
      </c>
      <c r="S97" s="6">
        <v>73.02</v>
      </c>
      <c r="T97" s="6">
        <v>45.220915239999997</v>
      </c>
      <c r="U97" s="6">
        <v>78.12</v>
      </c>
      <c r="V97" s="6">
        <v>78.77</v>
      </c>
      <c r="W97" s="6">
        <v>56.571487060000003</v>
      </c>
      <c r="X97" s="6">
        <v>46.342005829999998</v>
      </c>
      <c r="Y97" s="6">
        <v>40.742737750000003</v>
      </c>
      <c r="Z97" s="6">
        <v>36.034034910000003</v>
      </c>
      <c r="AA97" s="7">
        <v>36.12943525</v>
      </c>
    </row>
    <row r="98" spans="1:27" x14ac:dyDescent="0.25">
      <c r="A98" s="1"/>
      <c r="B98" s="63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4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62">
        <v>44982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>
        <v>90.56</v>
      </c>
      <c r="Q100" s="6">
        <v>110.4235115</v>
      </c>
      <c r="R100" s="6">
        <v>91.52</v>
      </c>
      <c r="S100" s="6">
        <v>112.73</v>
      </c>
      <c r="T100" s="6">
        <v>144.29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3"/>
      <c r="C101" s="5" t="s">
        <v>28</v>
      </c>
      <c r="D101" s="6">
        <v>35.00470352</v>
      </c>
      <c r="E101" s="6">
        <v>25.61</v>
      </c>
      <c r="F101" s="6">
        <v>22.01</v>
      </c>
      <c r="G101" s="6">
        <v>21.08</v>
      </c>
      <c r="H101" s="6">
        <v>24.53</v>
      </c>
      <c r="I101" s="6">
        <v>22.14</v>
      </c>
      <c r="J101" s="6">
        <v>23.49</v>
      </c>
      <c r="K101" s="6">
        <v>28.561608620000001</v>
      </c>
      <c r="L101" s="6">
        <v>33.173413510000003</v>
      </c>
      <c r="M101" s="6">
        <v>32.335911090000003</v>
      </c>
      <c r="N101" s="6">
        <v>27.360867630000001</v>
      </c>
      <c r="O101" s="6">
        <v>19.12</v>
      </c>
      <c r="P101" s="6"/>
      <c r="Q101" s="6"/>
      <c r="R101" s="6"/>
      <c r="S101" s="6"/>
      <c r="T101" s="6"/>
      <c r="U101" s="6">
        <v>62.04</v>
      </c>
      <c r="V101" s="6">
        <v>70.73</v>
      </c>
      <c r="W101" s="6">
        <v>53.628019459999997</v>
      </c>
      <c r="X101" s="6">
        <v>45.272068449999999</v>
      </c>
      <c r="Y101" s="6">
        <v>36.049652379999998</v>
      </c>
      <c r="Z101" s="6">
        <v>41.13454059</v>
      </c>
      <c r="AA101" s="7">
        <v>35.75659503</v>
      </c>
    </row>
    <row r="102" spans="1:27" x14ac:dyDescent="0.25">
      <c r="A102" s="1"/>
      <c r="B102" s="63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4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62">
        <v>44983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v>143.91</v>
      </c>
      <c r="P104" s="6"/>
      <c r="Q104" s="6"/>
      <c r="R104" s="6">
        <v>85.04</v>
      </c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54.68</v>
      </c>
      <c r="E105" s="6">
        <v>36.865405410000001</v>
      </c>
      <c r="F105" s="6">
        <v>31.26</v>
      </c>
      <c r="G105" s="6">
        <v>31.67</v>
      </c>
      <c r="H105" s="6">
        <v>31.12</v>
      </c>
      <c r="I105" s="6">
        <v>31.57</v>
      </c>
      <c r="J105" s="6">
        <v>32.26</v>
      </c>
      <c r="K105" s="6">
        <v>36.349799640000001</v>
      </c>
      <c r="L105" s="6">
        <v>37.434211429999998</v>
      </c>
      <c r="M105" s="6">
        <v>33.27188615</v>
      </c>
      <c r="N105" s="6">
        <v>30.235539419999999</v>
      </c>
      <c r="O105" s="6"/>
      <c r="P105" s="6">
        <v>32.199937050000003</v>
      </c>
      <c r="Q105" s="6">
        <v>18.11</v>
      </c>
      <c r="R105" s="6"/>
      <c r="S105" s="6">
        <v>31.172503729999999</v>
      </c>
      <c r="T105" s="6">
        <v>35.319895549999998</v>
      </c>
      <c r="U105" s="6">
        <v>42.835273970000003</v>
      </c>
      <c r="V105" s="6">
        <v>48.407415159999999</v>
      </c>
      <c r="W105" s="6">
        <v>55.548375499999999</v>
      </c>
      <c r="X105" s="6">
        <v>50.849723990000001</v>
      </c>
      <c r="Y105" s="6">
        <v>49.201281170000001</v>
      </c>
      <c r="Z105" s="6">
        <v>48.125926630000002</v>
      </c>
      <c r="AA105" s="7">
        <v>40.04</v>
      </c>
    </row>
    <row r="106" spans="1:27" x14ac:dyDescent="0.25">
      <c r="A106" s="1"/>
      <c r="B106" s="63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4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2">
        <v>44984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v>224.19</v>
      </c>
    </row>
    <row r="109" spans="1:27" x14ac:dyDescent="0.25">
      <c r="A109" s="1"/>
      <c r="B109" s="63"/>
      <c r="C109" s="5" t="s">
        <v>28</v>
      </c>
      <c r="D109" s="6">
        <v>37</v>
      </c>
      <c r="E109" s="6">
        <v>39.36</v>
      </c>
      <c r="F109" s="6">
        <v>38.67</v>
      </c>
      <c r="G109" s="6">
        <v>37.659999999999997</v>
      </c>
      <c r="H109" s="6">
        <v>36.17</v>
      </c>
      <c r="I109" s="6">
        <v>42.1</v>
      </c>
      <c r="J109" s="6">
        <v>49.38</v>
      </c>
      <c r="K109" s="6">
        <v>62.366515049999997</v>
      </c>
      <c r="L109" s="6">
        <v>62.389819529999997</v>
      </c>
      <c r="M109" s="6">
        <v>51.10374582</v>
      </c>
      <c r="N109" s="6">
        <v>52.140695729999997</v>
      </c>
      <c r="O109" s="6">
        <v>43.055107870000001</v>
      </c>
      <c r="P109" s="6">
        <v>41.828335709999998</v>
      </c>
      <c r="Q109" s="6">
        <v>40.654809159999999</v>
      </c>
      <c r="R109" s="6">
        <v>39.502449800000001</v>
      </c>
      <c r="S109" s="6">
        <v>65.97</v>
      </c>
      <c r="T109" s="6">
        <v>54.484570380000001</v>
      </c>
      <c r="U109" s="6">
        <v>85.09</v>
      </c>
      <c r="V109" s="6">
        <v>95</v>
      </c>
      <c r="W109" s="6">
        <v>98.99</v>
      </c>
      <c r="X109" s="6">
        <v>87.25</v>
      </c>
      <c r="Y109" s="6">
        <v>80.150000000000006</v>
      </c>
      <c r="Z109" s="6">
        <v>76.73</v>
      </c>
      <c r="AA109" s="7"/>
    </row>
    <row r="110" spans="1:27" x14ac:dyDescent="0.25">
      <c r="A110" s="1"/>
      <c r="B110" s="63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4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2">
        <v>44985</v>
      </c>
      <c r="C112" s="5" t="s">
        <v>27</v>
      </c>
      <c r="D112" s="6">
        <v>201</v>
      </c>
      <c r="E112" s="6"/>
      <c r="F112" s="6"/>
      <c r="G112" s="6"/>
      <c r="H112" s="6"/>
      <c r="I112" s="6"/>
      <c r="J112" s="6">
        <v>222.96783786</v>
      </c>
      <c r="K112" s="6">
        <v>240.32253279</v>
      </c>
      <c r="L112" s="6">
        <v>244.85485055000001</v>
      </c>
      <c r="M112" s="6">
        <v>201.75381920999999</v>
      </c>
      <c r="N112" s="6">
        <v>190.19038746999999</v>
      </c>
      <c r="O112" s="6">
        <v>175.33365853999999</v>
      </c>
      <c r="P112" s="6">
        <v>183.33107932999999</v>
      </c>
      <c r="Q112" s="6">
        <v>177.8775</v>
      </c>
      <c r="R112" s="6">
        <v>193.7816996</v>
      </c>
      <c r="S112" s="6">
        <v>221.15</v>
      </c>
      <c r="T112" s="6">
        <v>232.22</v>
      </c>
      <c r="U112" s="6">
        <v>239.5474826</v>
      </c>
      <c r="V112" s="6">
        <v>251.98853659</v>
      </c>
      <c r="W112" s="6">
        <v>258.03204713000002</v>
      </c>
      <c r="X112" s="6">
        <v>262.01</v>
      </c>
      <c r="Y112" s="6">
        <v>239.27</v>
      </c>
      <c r="Z112" s="6">
        <v>211.09301117999999</v>
      </c>
      <c r="AA112" s="7">
        <v>187.16809316000001</v>
      </c>
    </row>
    <row r="113" spans="1:27" x14ac:dyDescent="0.25">
      <c r="A113" s="1"/>
      <c r="B113" s="63"/>
      <c r="C113" s="5" t="s">
        <v>28</v>
      </c>
      <c r="D113" s="6"/>
      <c r="E113" s="6">
        <v>38.15</v>
      </c>
      <c r="F113" s="6">
        <v>38.18</v>
      </c>
      <c r="G113" s="6"/>
      <c r="H113" s="6"/>
      <c r="I113" s="6">
        <v>70.47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>
        <v>63.325000000000003</v>
      </c>
      <c r="H114" s="6">
        <v>64.03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4"/>
      <c r="C115" s="8" t="s">
        <v>30</v>
      </c>
      <c r="D115" s="9"/>
      <c r="E115" s="9"/>
      <c r="F115" s="9"/>
      <c r="G115" s="9">
        <v>189.97499999999999</v>
      </c>
      <c r="H115" s="9">
        <v>192.09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2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3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4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44958</v>
      </c>
      <c r="B2" s="18" t="s">
        <v>34</v>
      </c>
      <c r="C2" s="18">
        <v>1</v>
      </c>
      <c r="D2" s="19">
        <v>61.697499999999998</v>
      </c>
    </row>
    <row r="3" spans="1:4" ht="15.75" x14ac:dyDescent="0.25">
      <c r="A3" s="17">
        <v>44959</v>
      </c>
      <c r="B3" s="18" t="s">
        <v>34</v>
      </c>
      <c r="C3" s="18">
        <v>1</v>
      </c>
      <c r="D3" s="19">
        <v>61.695</v>
      </c>
    </row>
    <row r="4" spans="1:4" ht="15.75" x14ac:dyDescent="0.25">
      <c r="A4" s="17">
        <v>44960</v>
      </c>
      <c r="B4" s="18" t="s">
        <v>34</v>
      </c>
      <c r="C4" s="18">
        <v>1</v>
      </c>
      <c r="D4" s="19">
        <v>61.694800000000001</v>
      </c>
    </row>
    <row r="5" spans="1:4" ht="15.75" x14ac:dyDescent="0.25">
      <c r="A5" s="17">
        <v>44961</v>
      </c>
      <c r="B5" s="18" t="s">
        <v>34</v>
      </c>
      <c r="C5" s="18">
        <v>1</v>
      </c>
      <c r="D5" s="19">
        <v>61.694800000000001</v>
      </c>
    </row>
    <row r="6" spans="1:4" ht="15.75" x14ac:dyDescent="0.25">
      <c r="A6" s="17">
        <v>44962</v>
      </c>
      <c r="B6" s="18" t="s">
        <v>34</v>
      </c>
      <c r="C6" s="18">
        <v>1</v>
      </c>
      <c r="D6" s="19">
        <v>61.694800000000001</v>
      </c>
    </row>
    <row r="7" spans="1:4" ht="15.75" x14ac:dyDescent="0.25">
      <c r="A7" s="17">
        <v>44963</v>
      </c>
      <c r="B7" s="18" t="s">
        <v>34</v>
      </c>
      <c r="C7" s="18">
        <v>1</v>
      </c>
      <c r="D7" s="19">
        <v>61.694800000000001</v>
      </c>
    </row>
    <row r="8" spans="1:4" ht="15.75" x14ac:dyDescent="0.25">
      <c r="A8" s="17">
        <v>44964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44965</v>
      </c>
      <c r="B9" s="18" t="s">
        <v>34</v>
      </c>
      <c r="C9" s="18">
        <v>1</v>
      </c>
      <c r="D9" s="19">
        <v>61.695</v>
      </c>
    </row>
    <row r="10" spans="1:4" ht="15.75" x14ac:dyDescent="0.25">
      <c r="A10" s="17">
        <v>44966</v>
      </c>
      <c r="B10" s="18" t="s">
        <v>34</v>
      </c>
      <c r="C10" s="18">
        <v>1</v>
      </c>
      <c r="D10" s="19">
        <v>61.695</v>
      </c>
    </row>
    <row r="11" spans="1:4" ht="15.75" x14ac:dyDescent="0.25">
      <c r="A11" s="17">
        <v>44967</v>
      </c>
      <c r="B11" s="18" t="s">
        <v>34</v>
      </c>
      <c r="C11" s="18">
        <v>1</v>
      </c>
      <c r="D11" s="19">
        <v>61.694800000000001</v>
      </c>
    </row>
    <row r="12" spans="1:4" ht="15.75" x14ac:dyDescent="0.25">
      <c r="A12" s="17">
        <v>44968</v>
      </c>
      <c r="B12" s="18" t="s">
        <v>34</v>
      </c>
      <c r="C12" s="18">
        <v>1</v>
      </c>
      <c r="D12" s="19">
        <v>61.695</v>
      </c>
    </row>
    <row r="13" spans="1:4" ht="15.75" x14ac:dyDescent="0.25">
      <c r="A13" s="17">
        <v>44969</v>
      </c>
      <c r="B13" s="18" t="s">
        <v>34</v>
      </c>
      <c r="C13" s="18">
        <v>1</v>
      </c>
      <c r="D13" s="19">
        <v>61.695</v>
      </c>
    </row>
    <row r="14" spans="1:4" ht="15.75" x14ac:dyDescent="0.25">
      <c r="A14" s="17">
        <v>44970</v>
      </c>
      <c r="B14" s="18" t="s">
        <v>34</v>
      </c>
      <c r="C14" s="18">
        <v>1</v>
      </c>
      <c r="D14" s="19">
        <v>61.695</v>
      </c>
    </row>
    <row r="15" spans="1:4" ht="15.75" x14ac:dyDescent="0.25">
      <c r="A15" s="17">
        <v>44971</v>
      </c>
      <c r="B15" s="18" t="s">
        <v>34</v>
      </c>
      <c r="C15" s="18">
        <v>1</v>
      </c>
      <c r="D15" s="19">
        <v>61.693199999999997</v>
      </c>
    </row>
    <row r="16" spans="1:4" ht="15.75" x14ac:dyDescent="0.25">
      <c r="A16" s="17">
        <v>44972</v>
      </c>
      <c r="B16" s="18" t="s">
        <v>34</v>
      </c>
      <c r="C16" s="18">
        <v>1</v>
      </c>
      <c r="D16" s="19">
        <v>61.694600000000001</v>
      </c>
    </row>
    <row r="17" spans="1:4" ht="15.75" x14ac:dyDescent="0.25">
      <c r="A17" s="17">
        <v>44973</v>
      </c>
      <c r="B17" s="18" t="s">
        <v>34</v>
      </c>
      <c r="C17" s="18">
        <v>1</v>
      </c>
      <c r="D17" s="19">
        <v>61.694600000000001</v>
      </c>
    </row>
    <row r="18" spans="1:4" ht="15.75" x14ac:dyDescent="0.25">
      <c r="A18" s="17">
        <v>44974</v>
      </c>
      <c r="B18" s="18" t="s">
        <v>34</v>
      </c>
      <c r="C18" s="18">
        <v>1</v>
      </c>
      <c r="D18" s="19">
        <v>61.695799999999998</v>
      </c>
    </row>
    <row r="19" spans="1:4" ht="15.75" x14ac:dyDescent="0.25">
      <c r="A19" s="17">
        <v>44975</v>
      </c>
      <c r="B19" s="18" t="s">
        <v>34</v>
      </c>
      <c r="C19" s="18">
        <v>1</v>
      </c>
      <c r="D19" s="19">
        <v>61.695</v>
      </c>
    </row>
    <row r="20" spans="1:4" ht="15.75" x14ac:dyDescent="0.25">
      <c r="A20" s="17">
        <v>44976</v>
      </c>
      <c r="B20" s="18" t="s">
        <v>34</v>
      </c>
      <c r="C20" s="18">
        <v>1</v>
      </c>
      <c r="D20" s="19">
        <v>61.695</v>
      </c>
    </row>
    <row r="21" spans="1:4" ht="15.75" x14ac:dyDescent="0.25">
      <c r="A21" s="17">
        <v>44977</v>
      </c>
      <c r="B21" s="18" t="s">
        <v>34</v>
      </c>
      <c r="C21" s="18">
        <v>1</v>
      </c>
      <c r="D21" s="19">
        <v>61.695</v>
      </c>
    </row>
    <row r="22" spans="1:4" ht="15.75" x14ac:dyDescent="0.25">
      <c r="A22" s="17">
        <v>44978</v>
      </c>
      <c r="B22" s="18" t="s">
        <v>34</v>
      </c>
      <c r="C22" s="18">
        <v>1</v>
      </c>
      <c r="D22" s="19">
        <v>61.694499999999998</v>
      </c>
    </row>
    <row r="23" spans="1:4" ht="15.75" x14ac:dyDescent="0.25">
      <c r="A23" s="17">
        <v>44979</v>
      </c>
      <c r="B23" s="18" t="s">
        <v>34</v>
      </c>
      <c r="C23" s="18">
        <v>1</v>
      </c>
      <c r="D23" s="19">
        <v>61.695</v>
      </c>
    </row>
    <row r="24" spans="1:4" ht="15.75" x14ac:dyDescent="0.25">
      <c r="A24" s="17">
        <v>44980</v>
      </c>
      <c r="B24" s="18" t="s">
        <v>34</v>
      </c>
      <c r="C24" s="18">
        <v>1</v>
      </c>
      <c r="D24" s="19">
        <v>61.695</v>
      </c>
    </row>
    <row r="25" spans="1:4" ht="15.75" x14ac:dyDescent="0.25">
      <c r="A25" s="17">
        <v>44981</v>
      </c>
      <c r="B25" s="18" t="s">
        <v>34</v>
      </c>
      <c r="C25" s="18">
        <v>1</v>
      </c>
      <c r="D25" s="19">
        <v>61.694699999999997</v>
      </c>
    </row>
    <row r="26" spans="1:4" ht="15.75" x14ac:dyDescent="0.25">
      <c r="A26" s="17">
        <v>44982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44983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44984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44985</v>
      </c>
      <c r="B29" s="18" t="s">
        <v>34</v>
      </c>
      <c r="C29" s="18">
        <v>1</v>
      </c>
      <c r="D29" s="19">
        <v>61.695</v>
      </c>
    </row>
    <row r="30" spans="1:4" ht="17.25" thickTop="1" thickBot="1" x14ac:dyDescent="0.3">
      <c r="A30" s="20"/>
      <c r="B30" s="18" t="s">
        <v>34</v>
      </c>
      <c r="C30" s="18"/>
      <c r="D30" s="19"/>
    </row>
    <row r="31" spans="1:4" ht="17.25" thickTop="1" thickBot="1" x14ac:dyDescent="0.3">
      <c r="A31" s="20"/>
      <c r="B31" s="18" t="s">
        <v>34</v>
      </c>
      <c r="C31" s="18"/>
      <c r="D31" s="19"/>
    </row>
    <row r="32" spans="1:4" ht="16.5" thickTop="1" x14ac:dyDescent="0.25">
      <c r="A32" s="21"/>
      <c r="B32" s="22" t="s">
        <v>34</v>
      </c>
      <c r="C32" s="22"/>
      <c r="D32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6" t="s">
        <v>0</v>
      </c>
      <c r="C2" s="68" t="s">
        <v>1</v>
      </c>
      <c r="D2" s="70" t="s">
        <v>35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62">
        <v>44958</v>
      </c>
      <c r="C4" s="5" t="s">
        <v>27</v>
      </c>
      <c r="D4" s="6">
        <v>9175.0352249999996</v>
      </c>
      <c r="E4" s="6">
        <v>8535.8491250000006</v>
      </c>
      <c r="F4" s="6">
        <v>8260.0612999999994</v>
      </c>
      <c r="G4" s="6">
        <v>8120.0079750000004</v>
      </c>
      <c r="H4" s="6">
        <v>11214.754575000001</v>
      </c>
      <c r="I4" s="6">
        <v>10307.18435</v>
      </c>
      <c r="J4" s="6">
        <v>13917.123719367524</v>
      </c>
      <c r="K4" s="6">
        <v>15045.32007001805</v>
      </c>
      <c r="L4" s="6">
        <v>17415.353325</v>
      </c>
      <c r="M4" s="6">
        <v>16040.116050000001</v>
      </c>
      <c r="N4" s="6">
        <v>15292.342350000001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v>13333.446725</v>
      </c>
      <c r="AA4" s="7"/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v>5099.9153500000002</v>
      </c>
      <c r="P5" s="6">
        <v>3371.7011938261999</v>
      </c>
      <c r="Q5" s="6">
        <v>2829.3899571345751</v>
      </c>
      <c r="R5" s="6">
        <v>3055.1417229077251</v>
      </c>
      <c r="S5" s="6">
        <v>3395.49508766095</v>
      </c>
      <c r="T5" s="6">
        <v>3991.3292492576502</v>
      </c>
      <c r="U5" s="6">
        <v>5327.5791250000002</v>
      </c>
      <c r="V5" s="6">
        <v>6425.7946250000005</v>
      </c>
      <c r="W5" s="6">
        <v>5284.3908750000001</v>
      </c>
      <c r="X5" s="6">
        <v>2729.4974000000002</v>
      </c>
      <c r="Y5" s="6">
        <v>2702.9674749999999</v>
      </c>
      <c r="Z5" s="6"/>
      <c r="AA5" s="7">
        <v>4389.7771249999996</v>
      </c>
    </row>
    <row r="6" spans="1:27" x14ac:dyDescent="0.25">
      <c r="A6" s="4"/>
      <c r="B6" s="63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4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62">
        <v>44959</v>
      </c>
      <c r="C8" s="5" t="s">
        <v>27</v>
      </c>
      <c r="D8" s="6"/>
      <c r="E8" s="6"/>
      <c r="F8" s="6"/>
      <c r="G8" s="6"/>
      <c r="H8" s="6"/>
      <c r="I8" s="6"/>
      <c r="J8" s="6"/>
      <c r="K8" s="6">
        <v>16820.524799999999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12955.333049999999</v>
      </c>
      <c r="AA8" s="7"/>
    </row>
    <row r="9" spans="1:27" x14ac:dyDescent="0.25">
      <c r="A9" s="4"/>
      <c r="B9" s="63"/>
      <c r="C9" s="5" t="s">
        <v>28</v>
      </c>
      <c r="D9" s="6">
        <v>2909.2972805599502</v>
      </c>
      <c r="E9" s="6">
        <v>2117.5131935425502</v>
      </c>
      <c r="F9" s="6">
        <v>2361.9756739252498</v>
      </c>
      <c r="G9" s="6">
        <v>2993.4414000000002</v>
      </c>
      <c r="H9" s="6">
        <v>3493.1709000000001</v>
      </c>
      <c r="I9" s="6">
        <v>4590.1080000000002</v>
      </c>
      <c r="J9" s="6">
        <v>5073.7968000000001</v>
      </c>
      <c r="K9" s="6"/>
      <c r="L9" s="6">
        <v>5013.8241676947</v>
      </c>
      <c r="M9" s="6">
        <v>4033.4178490591498</v>
      </c>
      <c r="N9" s="6">
        <v>3735.3842799034501</v>
      </c>
      <c r="O9" s="6">
        <v>3521.85130204695</v>
      </c>
      <c r="P9" s="6">
        <v>3236.4901049085001</v>
      </c>
      <c r="Q9" s="6">
        <v>3119.4306720449999</v>
      </c>
      <c r="R9" s="6">
        <v>2998.3206965260501</v>
      </c>
      <c r="S9" s="6">
        <v>3028.8318952302002</v>
      </c>
      <c r="T9" s="6">
        <v>3101.1825625789502</v>
      </c>
      <c r="U9" s="6">
        <v>3306.8519999999999</v>
      </c>
      <c r="V9" s="6">
        <v>3398.7775499999998</v>
      </c>
      <c r="W9" s="6">
        <v>4044.1783090671001</v>
      </c>
      <c r="X9" s="6">
        <v>3762.598011651</v>
      </c>
      <c r="Y9" s="6">
        <v>3010.8387125888999</v>
      </c>
      <c r="Z9" s="6"/>
      <c r="AA9" s="7">
        <v>4133.5649999999996</v>
      </c>
    </row>
    <row r="10" spans="1:27" x14ac:dyDescent="0.25">
      <c r="A10" s="4"/>
      <c r="B10" s="63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4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62">
        <v>44960</v>
      </c>
      <c r="C12" s="5" t="s">
        <v>27</v>
      </c>
      <c r="D12" s="6"/>
      <c r="E12" s="6">
        <v>9546.0364040000004</v>
      </c>
      <c r="F12" s="6"/>
      <c r="G12" s="6"/>
      <c r="H12" s="6"/>
      <c r="I12" s="6">
        <v>13662.930408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17578.245840589618</v>
      </c>
      <c r="V12" s="6">
        <v>17988.352835999998</v>
      </c>
      <c r="W12" s="6">
        <v>16326.294924</v>
      </c>
      <c r="X12" s="6">
        <v>12799.539348416112</v>
      </c>
      <c r="Y12" s="6">
        <v>10387.759125127684</v>
      </c>
      <c r="Z12" s="6">
        <v>9633.0980716824433</v>
      </c>
      <c r="AA12" s="7">
        <v>9626.7770815926033</v>
      </c>
    </row>
    <row r="13" spans="1:27" x14ac:dyDescent="0.25">
      <c r="A13" s="4"/>
      <c r="B13" s="63"/>
      <c r="C13" s="5" t="s">
        <v>28</v>
      </c>
      <c r="D13" s="6">
        <v>2229.764853324556</v>
      </c>
      <c r="E13" s="6"/>
      <c r="F13" s="6">
        <v>2990.3469559999999</v>
      </c>
      <c r="G13" s="6">
        <v>2823.7709960000002</v>
      </c>
      <c r="H13" s="6">
        <v>3643.694888</v>
      </c>
      <c r="I13" s="6"/>
      <c r="J13" s="6">
        <v>3090.8593387851961</v>
      </c>
      <c r="K13" s="6">
        <v>3900.1211342153001</v>
      </c>
      <c r="L13" s="6">
        <v>4215.4184803836197</v>
      </c>
      <c r="M13" s="6">
        <v>3218.0007679999999</v>
      </c>
      <c r="N13" s="6">
        <v>2949.0114400000002</v>
      </c>
      <c r="O13" s="6">
        <v>4912.1399760000004</v>
      </c>
      <c r="P13" s="6">
        <v>4890.5467959999996</v>
      </c>
      <c r="Q13" s="6">
        <v>3993.9928954060761</v>
      </c>
      <c r="R13" s="6">
        <v>3162.2615545961921</v>
      </c>
      <c r="S13" s="6">
        <v>3331.4434344669639</v>
      </c>
      <c r="T13" s="6">
        <v>5325.4951359999995</v>
      </c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3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4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62">
        <v>44961</v>
      </c>
      <c r="C16" s="5" t="s">
        <v>27</v>
      </c>
      <c r="D16" s="6">
        <v>9309.74532</v>
      </c>
      <c r="E16" s="6">
        <v>10072.293048</v>
      </c>
      <c r="F16" s="6"/>
      <c r="G16" s="6"/>
      <c r="H16" s="6"/>
      <c r="I16" s="6"/>
      <c r="J16" s="6">
        <v>10463.0679112</v>
      </c>
      <c r="K16" s="6">
        <v>12478.0200792</v>
      </c>
      <c r="L16" s="6"/>
      <c r="M16" s="6"/>
      <c r="N16" s="6"/>
      <c r="O16" s="6"/>
      <c r="P16" s="6"/>
      <c r="Q16" s="6"/>
      <c r="R16" s="6"/>
      <c r="S16" s="6"/>
      <c r="T16" s="6"/>
      <c r="U16" s="6">
        <v>14290.294448432953</v>
      </c>
      <c r="V16" s="6">
        <v>14767.415048178276</v>
      </c>
      <c r="W16" s="6"/>
      <c r="X16" s="6"/>
      <c r="Y16" s="6">
        <v>14669.789543999999</v>
      </c>
      <c r="Z16" s="6">
        <v>12964.230923421144</v>
      </c>
      <c r="AA16" s="7">
        <v>11391.726562306039</v>
      </c>
    </row>
    <row r="17" spans="1:27" x14ac:dyDescent="0.25">
      <c r="A17" s="1"/>
      <c r="B17" s="63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>
        <v>5065.1430799999998</v>
      </c>
      <c r="M17" s="6">
        <v>5239.1224160000002</v>
      </c>
      <c r="N17" s="6">
        <v>5062.6752880000004</v>
      </c>
      <c r="O17" s="6">
        <v>4823.9164119999996</v>
      </c>
      <c r="P17" s="6">
        <v>3763.7002154273641</v>
      </c>
      <c r="Q17" s="6">
        <v>2477.663168</v>
      </c>
      <c r="R17" s="6">
        <v>2804.9274514395802</v>
      </c>
      <c r="S17" s="6">
        <v>2630.0493240000001</v>
      </c>
      <c r="T17" s="6">
        <v>2886.803359623284</v>
      </c>
      <c r="U17" s="6"/>
      <c r="V17" s="6"/>
      <c r="W17" s="6">
        <v>5551.2981040000004</v>
      </c>
      <c r="X17" s="6">
        <v>5207.6580679999997</v>
      </c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/>
      <c r="F18" s="6">
        <v>3408.6377000000002</v>
      </c>
      <c r="G18" s="6">
        <v>3675.159236</v>
      </c>
      <c r="H18" s="6">
        <v>3772.9454940000001</v>
      </c>
      <c r="I18" s="6">
        <v>3701.996474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4"/>
      <c r="C19" s="8" t="s">
        <v>30</v>
      </c>
      <c r="D19" s="9"/>
      <c r="E19" s="9"/>
      <c r="F19" s="9">
        <v>10225.9131</v>
      </c>
      <c r="G19" s="9">
        <v>11025.477708</v>
      </c>
      <c r="H19" s="9">
        <v>11318.836482000001</v>
      </c>
      <c r="I19" s="9">
        <v>11105.989422000001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62">
        <v>44962</v>
      </c>
      <c r="C20" s="5" t="s">
        <v>27</v>
      </c>
      <c r="D20" s="6">
        <v>9803.7850751685601</v>
      </c>
      <c r="E20" s="6">
        <v>8464.9124597401042</v>
      </c>
      <c r="F20" s="6">
        <v>8803.8479599999991</v>
      </c>
      <c r="G20" s="6">
        <v>8766.8310799999999</v>
      </c>
      <c r="H20" s="6">
        <v>9517.6567959999993</v>
      </c>
      <c r="I20" s="6">
        <v>9252.9029690231037</v>
      </c>
      <c r="J20" s="6">
        <v>9536.2213221257316</v>
      </c>
      <c r="K20" s="6">
        <v>9680.4546232072153</v>
      </c>
      <c r="L20" s="6">
        <v>9763.4264445029276</v>
      </c>
      <c r="M20" s="6">
        <v>9710.6943066001404</v>
      </c>
      <c r="N20" s="6">
        <v>9649.7102325469841</v>
      </c>
      <c r="O20" s="6">
        <v>10130.420673172441</v>
      </c>
      <c r="P20" s="6">
        <v>9716.0285235300162</v>
      </c>
      <c r="Q20" s="6">
        <v>8937.3680078003763</v>
      </c>
      <c r="R20" s="6">
        <v>9162.9286596022084</v>
      </c>
      <c r="S20" s="6">
        <v>9629.5211953475846</v>
      </c>
      <c r="T20" s="6">
        <v>11614.535440326525</v>
      </c>
      <c r="U20" s="6">
        <v>12639.632997312312</v>
      </c>
      <c r="V20" s="6">
        <v>14353.633072446812</v>
      </c>
      <c r="W20" s="6">
        <v>14408.811262335976</v>
      </c>
      <c r="X20" s="6">
        <v>14290.757290842876</v>
      </c>
      <c r="Y20" s="6">
        <v>13104.631919973755</v>
      </c>
      <c r="Z20" s="6">
        <v>13068.043430156516</v>
      </c>
      <c r="AA20" s="7">
        <v>11831.364229044048</v>
      </c>
    </row>
    <row r="21" spans="1:27" x14ac:dyDescent="0.25">
      <c r="A21" s="1"/>
      <c r="B21" s="63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4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62">
        <v>44963</v>
      </c>
      <c r="C24" s="5" t="s">
        <v>27</v>
      </c>
      <c r="D24" s="6">
        <v>11754.24634229036</v>
      </c>
      <c r="E24" s="6">
        <v>11831.317509422852</v>
      </c>
      <c r="F24" s="6">
        <v>11951.568359944087</v>
      </c>
      <c r="G24" s="6">
        <v>11230.277131095092</v>
      </c>
      <c r="H24" s="6">
        <v>11234.07055062542</v>
      </c>
      <c r="I24" s="6">
        <v>12227.216101084932</v>
      </c>
      <c r="J24" s="6">
        <v>14531.078171829924</v>
      </c>
      <c r="K24" s="6">
        <v>16091.194113457765</v>
      </c>
      <c r="L24" s="6">
        <v>17112.1009283809</v>
      </c>
      <c r="M24" s="6">
        <v>16492.523896404153</v>
      </c>
      <c r="N24" s="6">
        <v>15495.099225464041</v>
      </c>
      <c r="O24" s="6">
        <v>14982.695807631795</v>
      </c>
      <c r="P24" s="6">
        <v>13854.031054157447</v>
      </c>
      <c r="Q24" s="6">
        <v>12572.095343156368</v>
      </c>
      <c r="R24" s="6">
        <v>13117.352335220468</v>
      </c>
      <c r="S24" s="6">
        <v>14153.809484273135</v>
      </c>
      <c r="T24" s="6">
        <v>16824.17196</v>
      </c>
      <c r="U24" s="6">
        <v>18410.345268000001</v>
      </c>
      <c r="V24" s="6">
        <v>19757.759699999999</v>
      </c>
      <c r="W24" s="6">
        <v>19006.317036</v>
      </c>
      <c r="X24" s="6">
        <v>17232.591536</v>
      </c>
      <c r="Y24" s="6">
        <v>15424.933896</v>
      </c>
      <c r="Z24" s="6">
        <v>13448.958412420176</v>
      </c>
      <c r="AA24" s="7">
        <v>12982.045062480904</v>
      </c>
    </row>
    <row r="25" spans="1:27" x14ac:dyDescent="0.25">
      <c r="A25" s="1"/>
      <c r="B25" s="63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62">
        <v>44964</v>
      </c>
      <c r="C28" s="5" t="s">
        <v>27</v>
      </c>
      <c r="D28" s="6">
        <v>12613.2190351011</v>
      </c>
      <c r="E28" s="6">
        <v>11737.7288353809</v>
      </c>
      <c r="F28" s="6">
        <v>12135.7297065321</v>
      </c>
      <c r="G28" s="6">
        <v>13237.279200000001</v>
      </c>
      <c r="H28" s="6">
        <v>12914.67661074315</v>
      </c>
      <c r="I28" s="6">
        <v>13276.093222346401</v>
      </c>
      <c r="J28" s="6">
        <v>14461.400863314</v>
      </c>
      <c r="K28" s="6">
        <v>15938.150872071599</v>
      </c>
      <c r="L28" s="6">
        <v>19945.9935</v>
      </c>
      <c r="M28" s="6">
        <v>17783.900361953551</v>
      </c>
      <c r="N28" s="6">
        <v>16050.1539530133</v>
      </c>
      <c r="O28" s="6">
        <v>14437.2237366393</v>
      </c>
      <c r="P28" s="6"/>
      <c r="Q28" s="6"/>
      <c r="R28" s="6"/>
      <c r="S28" s="6"/>
      <c r="T28" s="6"/>
      <c r="U28" s="6">
        <v>20470.247175856501</v>
      </c>
      <c r="V28" s="6">
        <v>22518.870856947</v>
      </c>
      <c r="W28" s="6">
        <v>20996.666167297499</v>
      </c>
      <c r="X28" s="6">
        <v>18273.109025325601</v>
      </c>
      <c r="Y28" s="6">
        <v>17250.562428032252</v>
      </c>
      <c r="Z28" s="6">
        <v>14756.09515172685</v>
      </c>
      <c r="AA28" s="7">
        <v>13881.00298223475</v>
      </c>
    </row>
    <row r="29" spans="1:27" x14ac:dyDescent="0.25">
      <c r="A29" s="1"/>
      <c r="B29" s="63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4842.4405500000003</v>
      </c>
      <c r="Q29" s="6">
        <v>3411.94947136785</v>
      </c>
      <c r="R29" s="6">
        <v>3029.2244999999998</v>
      </c>
      <c r="S29" s="6">
        <v>3673.9007968923001</v>
      </c>
      <c r="T29" s="6">
        <v>5860.40805</v>
      </c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3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4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62">
        <v>44965</v>
      </c>
      <c r="C32" s="5" t="s">
        <v>27</v>
      </c>
      <c r="D32" s="6">
        <v>13307.7894333156</v>
      </c>
      <c r="E32" s="6">
        <v>12540.64332907035</v>
      </c>
      <c r="F32" s="6">
        <v>12028.674150000001</v>
      </c>
      <c r="G32" s="6">
        <v>13718.5002</v>
      </c>
      <c r="H32" s="6">
        <v>13508.7372</v>
      </c>
      <c r="I32" s="6">
        <v>13221.51465854205</v>
      </c>
      <c r="J32" s="6">
        <v>14971.568029529401</v>
      </c>
      <c r="K32" s="6">
        <v>18053.27286736005</v>
      </c>
      <c r="L32" s="6">
        <v>19792.649758807351</v>
      </c>
      <c r="M32" s="6">
        <v>15346.014120467549</v>
      </c>
      <c r="N32" s="6">
        <v>12215.287217929499</v>
      </c>
      <c r="O32" s="6">
        <v>12225.846459078</v>
      </c>
      <c r="P32" s="6"/>
      <c r="Q32" s="6"/>
      <c r="R32" s="6"/>
      <c r="S32" s="6"/>
      <c r="T32" s="6"/>
      <c r="U32" s="6">
        <v>16390.87099260345</v>
      </c>
      <c r="V32" s="6">
        <v>17681.141308150349</v>
      </c>
      <c r="W32" s="6">
        <v>14679.159271259399</v>
      </c>
      <c r="X32" s="6">
        <v>13112.233414783201</v>
      </c>
      <c r="Y32" s="6">
        <v>12449.359590304501</v>
      </c>
      <c r="Z32" s="6">
        <v>12478.159162413451</v>
      </c>
      <c r="AA32" s="7">
        <v>10814.39711279865</v>
      </c>
    </row>
    <row r="33" spans="1:27" x14ac:dyDescent="0.25">
      <c r="A33" s="1"/>
      <c r="B33" s="63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4454.3789999999999</v>
      </c>
      <c r="Q33" s="6">
        <v>4456.8468000000003</v>
      </c>
      <c r="R33" s="6">
        <v>3921.8187420418499</v>
      </c>
      <c r="S33" s="6">
        <v>3251.3452848935999</v>
      </c>
      <c r="T33" s="6">
        <v>3152.8178319131998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3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4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62">
        <v>44966</v>
      </c>
      <c r="C36" s="5" t="s">
        <v>27</v>
      </c>
      <c r="D36" s="6">
        <v>9620.3262048309007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13455.062550000001</v>
      </c>
    </row>
    <row r="37" spans="1:27" x14ac:dyDescent="0.25">
      <c r="A37" s="1"/>
      <c r="B37" s="63"/>
      <c r="C37" s="5" t="s">
        <v>28</v>
      </c>
      <c r="D37" s="6"/>
      <c r="E37" s="6">
        <v>2422.0869675939002</v>
      </c>
      <c r="F37" s="6">
        <v>2705.53530138615</v>
      </c>
      <c r="G37" s="6">
        <v>2548.8845885052001</v>
      </c>
      <c r="H37" s="6">
        <v>2600.8314373318499</v>
      </c>
      <c r="I37" s="6">
        <v>2607.2307000000001</v>
      </c>
      <c r="J37" s="6">
        <v>3032.3092499999998</v>
      </c>
      <c r="K37" s="6">
        <v>5754.9096</v>
      </c>
      <c r="L37" s="6">
        <v>5217.5461500000001</v>
      </c>
      <c r="M37" s="6">
        <v>4849.8439500000004</v>
      </c>
      <c r="N37" s="6">
        <v>4121.2259999999997</v>
      </c>
      <c r="O37" s="6">
        <v>3646.61961646905</v>
      </c>
      <c r="P37" s="6">
        <v>2709.0879542865</v>
      </c>
      <c r="Q37" s="6">
        <v>2956.9880233098002</v>
      </c>
      <c r="R37" s="6">
        <v>2979.1353437657999</v>
      </c>
      <c r="S37" s="6">
        <v>3282.1122827897998</v>
      </c>
      <c r="T37" s="6">
        <v>3962.6402703322501</v>
      </c>
      <c r="U37" s="6">
        <v>4330.3720499999999</v>
      </c>
      <c r="V37" s="6">
        <v>4173.6667500000003</v>
      </c>
      <c r="W37" s="6">
        <v>4366.7721000000001</v>
      </c>
      <c r="X37" s="6">
        <v>3503.86367442345</v>
      </c>
      <c r="Y37" s="6">
        <v>2989.0653384838502</v>
      </c>
      <c r="Z37" s="6">
        <v>4464.86715</v>
      </c>
      <c r="AA37" s="7"/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62">
        <v>44967</v>
      </c>
      <c r="C40" s="5" t="s">
        <v>27</v>
      </c>
      <c r="D40" s="6">
        <v>11541.222041767232</v>
      </c>
      <c r="E40" s="6">
        <v>13313.120892000001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3"/>
      <c r="C41" s="5" t="s">
        <v>28</v>
      </c>
      <c r="D41" s="6"/>
      <c r="E41" s="6"/>
      <c r="F41" s="6">
        <v>4319.2529480000003</v>
      </c>
      <c r="G41" s="6"/>
      <c r="H41" s="6"/>
      <c r="I41" s="6">
        <v>3248.8695582041082</v>
      </c>
      <c r="J41" s="6">
        <v>3141.4992160000002</v>
      </c>
      <c r="K41" s="6">
        <v>5833.8602879999999</v>
      </c>
      <c r="L41" s="6">
        <v>6091.7445520000001</v>
      </c>
      <c r="M41" s="6">
        <v>4962.1127640000004</v>
      </c>
      <c r="N41" s="6">
        <v>4188.4599719999997</v>
      </c>
      <c r="O41" s="6">
        <v>3439.4725253658639</v>
      </c>
      <c r="P41" s="6">
        <v>2533.4661096644159</v>
      </c>
      <c r="Q41" s="6">
        <v>2465.8041559101721</v>
      </c>
      <c r="R41" s="6">
        <v>2965.2646777926839</v>
      </c>
      <c r="S41" s="6">
        <v>2959.3318417709402</v>
      </c>
      <c r="T41" s="6">
        <v>3417.5483922485359</v>
      </c>
      <c r="U41" s="6">
        <v>3890.7190959422919</v>
      </c>
      <c r="V41" s="6">
        <v>3986.101028</v>
      </c>
      <c r="W41" s="6">
        <v>4067.2932893184761</v>
      </c>
      <c r="X41" s="6">
        <v>3403.5256836787521</v>
      </c>
      <c r="Y41" s="6">
        <v>3303.945401355656</v>
      </c>
      <c r="Z41" s="6">
        <v>2699.0741566048118</v>
      </c>
      <c r="AA41" s="7">
        <v>2854.3758718903559</v>
      </c>
    </row>
    <row r="42" spans="1:27" x14ac:dyDescent="0.25">
      <c r="A42" s="1"/>
      <c r="B42" s="63"/>
      <c r="C42" s="5" t="s">
        <v>29</v>
      </c>
      <c r="D42" s="6"/>
      <c r="E42" s="6"/>
      <c r="F42" s="6"/>
      <c r="G42" s="6">
        <v>4284.0869119999998</v>
      </c>
      <c r="H42" s="6">
        <v>4277.6089579999998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4"/>
      <c r="C43" s="8" t="s">
        <v>30</v>
      </c>
      <c r="D43" s="9"/>
      <c r="E43" s="9"/>
      <c r="F43" s="9"/>
      <c r="G43" s="9">
        <v>12852.260736</v>
      </c>
      <c r="H43" s="9">
        <v>12832.826874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62">
        <v>44968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3"/>
      <c r="C45" s="5" t="s">
        <v>28</v>
      </c>
      <c r="D45" s="6">
        <v>2686.2003</v>
      </c>
      <c r="E45" s="6">
        <v>2613.8308736695499</v>
      </c>
      <c r="F45" s="6">
        <v>2493.0949500000002</v>
      </c>
      <c r="G45" s="6">
        <v>2450.5254</v>
      </c>
      <c r="H45" s="6">
        <v>2438.8033500000001</v>
      </c>
      <c r="I45" s="6">
        <v>2721.9834000000001</v>
      </c>
      <c r="J45" s="6">
        <v>4507.4367000000002</v>
      </c>
      <c r="K45" s="6">
        <v>3790.5364091668498</v>
      </c>
      <c r="L45" s="6">
        <v>3232.0137618715498</v>
      </c>
      <c r="M45" s="6">
        <v>2871.33907768065</v>
      </c>
      <c r="N45" s="6">
        <v>3028.8116888837999</v>
      </c>
      <c r="O45" s="6">
        <v>3150.9736067222998</v>
      </c>
      <c r="P45" s="6">
        <v>2471.5016999999998</v>
      </c>
      <c r="Q45" s="6">
        <v>2541.7986407446501</v>
      </c>
      <c r="R45" s="6">
        <v>2686.2003</v>
      </c>
      <c r="S45" s="6">
        <v>2726.0882064927</v>
      </c>
      <c r="T45" s="6">
        <v>2947.7099812500001</v>
      </c>
      <c r="U45" s="6">
        <v>2971.3307078654998</v>
      </c>
      <c r="V45" s="6">
        <v>3002.85491132385</v>
      </c>
      <c r="W45" s="6">
        <v>2877.70251097755</v>
      </c>
      <c r="X45" s="6">
        <v>2886.0601062068999</v>
      </c>
      <c r="Y45" s="6">
        <v>2871.5848717945501</v>
      </c>
      <c r="Z45" s="6">
        <v>2761.0329676869001</v>
      </c>
      <c r="AA45" s="7">
        <v>2588.7222000000002</v>
      </c>
    </row>
    <row r="46" spans="1:27" x14ac:dyDescent="0.25">
      <c r="A46" s="1"/>
      <c r="B46" s="63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4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62">
        <v>44969</v>
      </c>
      <c r="C48" s="5" t="s">
        <v>27</v>
      </c>
      <c r="D48" s="6">
        <v>11724.49405174365</v>
      </c>
      <c r="E48" s="6">
        <v>11186.8336618578</v>
      </c>
      <c r="F48" s="6">
        <v>10639.0795979511</v>
      </c>
      <c r="G48" s="6">
        <v>10259.878500000001</v>
      </c>
      <c r="H48" s="6"/>
      <c r="I48" s="6"/>
      <c r="J48" s="6">
        <v>10441.2789376371</v>
      </c>
      <c r="K48" s="6">
        <v>11908.221737682599</v>
      </c>
      <c r="L48" s="6">
        <v>13825.8495</v>
      </c>
      <c r="M48" s="6"/>
      <c r="N48" s="6">
        <v>13470.4863</v>
      </c>
      <c r="O48" s="6">
        <v>12962.73645</v>
      </c>
      <c r="P48" s="6">
        <v>12020.6538</v>
      </c>
      <c r="Q48" s="6">
        <v>11105.1</v>
      </c>
      <c r="R48" s="6"/>
      <c r="S48" s="6"/>
      <c r="T48" s="6"/>
      <c r="U48" s="6">
        <v>14671.68795</v>
      </c>
      <c r="V48" s="6"/>
      <c r="W48" s="6"/>
      <c r="X48" s="6"/>
      <c r="Y48" s="6"/>
      <c r="Z48" s="6"/>
      <c r="AA48" s="7">
        <v>13377.943799999999</v>
      </c>
    </row>
    <row r="49" spans="1:27" x14ac:dyDescent="0.25">
      <c r="A49" s="1"/>
      <c r="B49" s="63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>
        <v>4487.0773499999996</v>
      </c>
      <c r="N49" s="6"/>
      <c r="O49" s="6"/>
      <c r="P49" s="6"/>
      <c r="Q49" s="6"/>
      <c r="R49" s="6">
        <v>3701.7</v>
      </c>
      <c r="S49" s="6">
        <v>3844.8323999999998</v>
      </c>
      <c r="T49" s="6">
        <v>4169.3481000000002</v>
      </c>
      <c r="U49" s="6"/>
      <c r="V49" s="6">
        <v>5211.3766500000002</v>
      </c>
      <c r="W49" s="6">
        <v>4015.2062661178502</v>
      </c>
      <c r="X49" s="6">
        <v>2998.99395</v>
      </c>
      <c r="Y49" s="6">
        <v>3019.9702499999999</v>
      </c>
      <c r="Z49" s="6">
        <v>4817.7625500000004</v>
      </c>
      <c r="AA49" s="7"/>
    </row>
    <row r="50" spans="1:27" x14ac:dyDescent="0.25">
      <c r="A50" s="1"/>
      <c r="B50" s="63"/>
      <c r="C50" s="5" t="s">
        <v>29</v>
      </c>
      <c r="D50" s="6"/>
      <c r="E50" s="6"/>
      <c r="F50" s="6"/>
      <c r="G50" s="6"/>
      <c r="H50" s="6">
        <v>3916.7070749999998</v>
      </c>
      <c r="I50" s="6">
        <v>3910.2291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4"/>
      <c r="C51" s="8" t="s">
        <v>30</v>
      </c>
      <c r="D51" s="9"/>
      <c r="E51" s="9"/>
      <c r="F51" s="9"/>
      <c r="G51" s="9"/>
      <c r="H51" s="9">
        <v>11750.121225000001</v>
      </c>
      <c r="I51" s="9">
        <v>11730.6873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62">
        <v>44970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>
        <v>3158.6296045608001</v>
      </c>
      <c r="E53" s="6">
        <v>2667.2938598465998</v>
      </c>
      <c r="F53" s="6">
        <v>2462.2474499999998</v>
      </c>
      <c r="G53" s="6">
        <v>2397.4677000000001</v>
      </c>
      <c r="H53" s="6">
        <v>2455.4609999999998</v>
      </c>
      <c r="I53" s="6">
        <v>2553.5560500000001</v>
      </c>
      <c r="J53" s="6">
        <v>5034.3119999999999</v>
      </c>
      <c r="K53" s="6">
        <v>6048.5778</v>
      </c>
      <c r="L53" s="6">
        <v>6957.3451500000001</v>
      </c>
      <c r="M53" s="6">
        <v>4687.0126671852004</v>
      </c>
      <c r="N53" s="6">
        <v>3652.8050177383502</v>
      </c>
      <c r="O53" s="6">
        <v>2975.5342535039999</v>
      </c>
      <c r="P53" s="6">
        <v>2794.0784143738501</v>
      </c>
      <c r="Q53" s="6">
        <v>2918.50681402395</v>
      </c>
      <c r="R53" s="6">
        <v>3170.0603449606501</v>
      </c>
      <c r="S53" s="6">
        <v>3525.6526635330001</v>
      </c>
      <c r="T53" s="6">
        <v>3391.6646871787498</v>
      </c>
      <c r="U53" s="6">
        <v>5581.3864367222995</v>
      </c>
      <c r="V53" s="6">
        <v>4250.3556147925501</v>
      </c>
      <c r="W53" s="6">
        <v>4397.3797162670999</v>
      </c>
      <c r="X53" s="6">
        <v>3763.1668259781</v>
      </c>
      <c r="Y53" s="6">
        <v>3476.6658680062501</v>
      </c>
      <c r="Z53" s="6">
        <v>4048.5149443935002</v>
      </c>
      <c r="AA53" s="7">
        <v>4630.8266999999996</v>
      </c>
    </row>
    <row r="54" spans="1:27" x14ac:dyDescent="0.25">
      <c r="A54" s="1"/>
      <c r="B54" s="63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4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2">
        <v>44971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3"/>
      <c r="C57" s="5" t="s">
        <v>28</v>
      </c>
      <c r="D57" s="6">
        <v>4183.415892</v>
      </c>
      <c r="E57" s="6">
        <v>2551.2035043804481</v>
      </c>
      <c r="F57" s="6">
        <v>2763.37658683674</v>
      </c>
      <c r="G57" s="6">
        <v>2454.7724280000002</v>
      </c>
      <c r="H57" s="6">
        <v>2458.4740200000001</v>
      </c>
      <c r="I57" s="6">
        <v>2810.9206389640681</v>
      </c>
      <c r="J57" s="6">
        <v>6323.5529999999999</v>
      </c>
      <c r="K57" s="6">
        <v>6169.32</v>
      </c>
      <c r="L57" s="6">
        <v>6384.6292679999997</v>
      </c>
      <c r="M57" s="6">
        <v>4641.1036119725404</v>
      </c>
      <c r="N57" s="6">
        <v>3132.9817411832282</v>
      </c>
      <c r="O57" s="6">
        <v>2874.354905587752</v>
      </c>
      <c r="P57" s="6">
        <v>2514.6148320000002</v>
      </c>
      <c r="Q57" s="6">
        <v>4251.2784119999997</v>
      </c>
      <c r="R57" s="6">
        <v>3795.9031771097762</v>
      </c>
      <c r="S57" s="6">
        <v>2947.5926720517959</v>
      </c>
      <c r="T57" s="6">
        <v>3166.8938546986078</v>
      </c>
      <c r="U57" s="6">
        <v>3608.1253775040118</v>
      </c>
      <c r="V57" s="6">
        <v>6169.32</v>
      </c>
      <c r="W57" s="6">
        <v>4690.6616188720436</v>
      </c>
      <c r="X57" s="6">
        <v>3319.070123712348</v>
      </c>
      <c r="Y57" s="6">
        <v>2972.3783760000001</v>
      </c>
      <c r="Z57" s="6">
        <v>4659.0704640000004</v>
      </c>
      <c r="AA57" s="7">
        <v>4372.1970840000004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4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62">
        <v>44972</v>
      </c>
      <c r="C60" s="5" t="s">
        <v>27</v>
      </c>
      <c r="D60" s="6"/>
      <c r="E60" s="6"/>
      <c r="F60" s="6"/>
      <c r="G60" s="6"/>
      <c r="H60" s="6"/>
      <c r="I60" s="6"/>
      <c r="J60" s="6"/>
      <c r="K60" s="6">
        <v>17120.251499999998</v>
      </c>
      <c r="L60" s="6">
        <v>17468.209043999999</v>
      </c>
      <c r="M60" s="6"/>
      <c r="N60" s="6"/>
      <c r="O60" s="6"/>
      <c r="P60" s="6"/>
      <c r="Q60" s="6">
        <v>13514.819076</v>
      </c>
      <c r="R60" s="6"/>
      <c r="S60" s="6"/>
      <c r="T60" s="6"/>
      <c r="U60" s="6"/>
      <c r="V60" s="6"/>
      <c r="W60" s="6"/>
      <c r="X60" s="6"/>
      <c r="Y60" s="6"/>
      <c r="Z60" s="6"/>
      <c r="AA60" s="7">
        <v>15545.188362000001</v>
      </c>
    </row>
    <row r="61" spans="1:27" x14ac:dyDescent="0.25">
      <c r="A61" s="1"/>
      <c r="B61" s="63"/>
      <c r="C61" s="5" t="s">
        <v>28</v>
      </c>
      <c r="D61" s="6">
        <v>2755.3927074351259</v>
      </c>
      <c r="E61" s="6">
        <v>2719.5406915105</v>
      </c>
      <c r="F61" s="6">
        <v>2414.0624090891001</v>
      </c>
      <c r="G61" s="6">
        <v>2415.3435899999999</v>
      </c>
      <c r="H61" s="6">
        <v>2507.8854900000001</v>
      </c>
      <c r="I61" s="6">
        <v>2773.7892160000001</v>
      </c>
      <c r="J61" s="6">
        <v>5108.9298259999996</v>
      </c>
      <c r="K61" s="6"/>
      <c r="L61" s="6"/>
      <c r="M61" s="6">
        <v>5281.6747059999998</v>
      </c>
      <c r="N61" s="6">
        <v>3554.5778551846201</v>
      </c>
      <c r="O61" s="6">
        <v>3540.3688114526599</v>
      </c>
      <c r="P61" s="6">
        <v>4572.8037519999998</v>
      </c>
      <c r="Q61" s="6"/>
      <c r="R61" s="6">
        <v>4694.9590600000001</v>
      </c>
      <c r="S61" s="6">
        <v>2978.2817410806679</v>
      </c>
      <c r="T61" s="6">
        <v>3531.8393053495861</v>
      </c>
      <c r="U61" s="6">
        <v>3654.8610763728798</v>
      </c>
      <c r="V61" s="6">
        <v>4130.4534700000004</v>
      </c>
      <c r="W61" s="6">
        <v>4944.8759025526524</v>
      </c>
      <c r="X61" s="6">
        <v>3594.2573707781621</v>
      </c>
      <c r="Y61" s="6">
        <v>5746.8519900000001</v>
      </c>
      <c r="Z61" s="6">
        <v>5592.6154900000001</v>
      </c>
      <c r="AA61" s="7"/>
    </row>
    <row r="62" spans="1:27" x14ac:dyDescent="0.25">
      <c r="A62" s="1"/>
      <c r="B62" s="63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4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62">
        <v>44973</v>
      </c>
      <c r="C64" s="5" t="s">
        <v>27</v>
      </c>
      <c r="D64" s="6">
        <v>14656.169175999999</v>
      </c>
      <c r="E64" s="6">
        <v>13963.955764</v>
      </c>
      <c r="F64" s="6"/>
      <c r="G64" s="6"/>
      <c r="H64" s="6"/>
      <c r="I64" s="6"/>
      <c r="J64" s="6">
        <v>18826.107189999999</v>
      </c>
      <c r="K64" s="6"/>
      <c r="L64" s="6"/>
      <c r="M64" s="6">
        <v>15457.58203</v>
      </c>
      <c r="N64" s="6">
        <v>14840.019084</v>
      </c>
      <c r="O64" s="6"/>
      <c r="P64" s="6"/>
      <c r="Q64" s="6"/>
      <c r="R64" s="6"/>
      <c r="S64" s="6"/>
      <c r="T64" s="6"/>
      <c r="U64" s="6">
        <v>15446.097342685791</v>
      </c>
      <c r="V64" s="6">
        <v>17566.282328216446</v>
      </c>
      <c r="W64" s="6">
        <v>16053.630272433247</v>
      </c>
      <c r="X64" s="6">
        <v>15082.145888840449</v>
      </c>
      <c r="Y64" s="6">
        <v>14366.386128143367</v>
      </c>
      <c r="Z64" s="6">
        <v>13836.864888</v>
      </c>
      <c r="AA64" s="7">
        <v>12540.255552554907</v>
      </c>
    </row>
    <row r="65" spans="1:27" x14ac:dyDescent="0.25">
      <c r="A65" s="1"/>
      <c r="B65" s="63"/>
      <c r="C65" s="5" t="s">
        <v>28</v>
      </c>
      <c r="D65" s="6"/>
      <c r="E65" s="6"/>
      <c r="F65" s="6">
        <v>4651.7728399999996</v>
      </c>
      <c r="G65" s="6">
        <v>4664.1117599999998</v>
      </c>
      <c r="H65" s="6">
        <v>3514.6676758205981</v>
      </c>
      <c r="I65" s="6">
        <v>3402.4571900000001</v>
      </c>
      <c r="J65" s="6"/>
      <c r="K65" s="6">
        <v>6212.0292740000004</v>
      </c>
      <c r="L65" s="6">
        <v>5634.5678180000004</v>
      </c>
      <c r="M65" s="6"/>
      <c r="N65" s="6"/>
      <c r="O65" s="6">
        <v>4635.7322439999998</v>
      </c>
      <c r="P65" s="6">
        <v>4359.3404360000004</v>
      </c>
      <c r="Q65" s="6">
        <v>4563.5495620000002</v>
      </c>
      <c r="R65" s="6">
        <v>4660.4100840000001</v>
      </c>
      <c r="S65" s="6">
        <v>2939.5351175540241</v>
      </c>
      <c r="T65" s="6">
        <v>3131.0009500000001</v>
      </c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3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4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62">
        <v>44974</v>
      </c>
      <c r="C68" s="5" t="s">
        <v>27</v>
      </c>
      <c r="D68" s="6">
        <v>11024.905165518225</v>
      </c>
      <c r="E68" s="6">
        <v>10323.807128789889</v>
      </c>
      <c r="F68" s="6"/>
      <c r="G68" s="6">
        <v>12030.681</v>
      </c>
      <c r="H68" s="6">
        <v>11952.944292</v>
      </c>
      <c r="I68" s="6">
        <v>14525.659152</v>
      </c>
      <c r="J68" s="6">
        <v>18675.318660000001</v>
      </c>
      <c r="K68" s="6"/>
      <c r="L68" s="6">
        <v>18662.362541999999</v>
      </c>
      <c r="M68" s="6">
        <v>15336.1877245</v>
      </c>
      <c r="N68" s="6">
        <v>13798.128568359323</v>
      </c>
      <c r="O68" s="6">
        <v>13594.380198908488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>
        <v>14279.492910000001</v>
      </c>
    </row>
    <row r="69" spans="1:27" x14ac:dyDescent="0.25">
      <c r="A69" s="1"/>
      <c r="B69" s="63"/>
      <c r="C69" s="5" t="s">
        <v>28</v>
      </c>
      <c r="D69" s="6"/>
      <c r="E69" s="6"/>
      <c r="F69" s="6">
        <v>3947.2972840000002</v>
      </c>
      <c r="G69" s="6"/>
      <c r="H69" s="6"/>
      <c r="I69" s="6"/>
      <c r="J69" s="6"/>
      <c r="K69" s="6">
        <v>6321.9686259999999</v>
      </c>
      <c r="L69" s="6"/>
      <c r="M69" s="6"/>
      <c r="N69" s="6"/>
      <c r="O69" s="6"/>
      <c r="P69" s="6">
        <v>4019.0542450409362</v>
      </c>
      <c r="Q69" s="6">
        <v>3275.6849064754979</v>
      </c>
      <c r="R69" s="6">
        <v>3421.4455039418158</v>
      </c>
      <c r="S69" s="6">
        <v>3570.6926908582559</v>
      </c>
      <c r="T69" s="6">
        <v>3405.3506861517758</v>
      </c>
      <c r="U69" s="6">
        <v>4360.1895192721477</v>
      </c>
      <c r="V69" s="6">
        <v>4413.7175319999997</v>
      </c>
      <c r="W69" s="6">
        <v>7461.4900520000001</v>
      </c>
      <c r="X69" s="6">
        <v>5771.0251319999998</v>
      </c>
      <c r="Y69" s="6">
        <v>5585.3207739999998</v>
      </c>
      <c r="Z69" s="6">
        <v>5785.8321239999996</v>
      </c>
      <c r="AA69" s="7"/>
    </row>
    <row r="70" spans="1:27" x14ac:dyDescent="0.25">
      <c r="A70" s="1"/>
      <c r="B70" s="63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4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62">
        <v>44975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15748.2657</v>
      </c>
      <c r="W72" s="6"/>
      <c r="X72" s="6"/>
      <c r="Y72" s="6"/>
      <c r="Z72" s="6"/>
      <c r="AA72" s="7">
        <v>10784.286</v>
      </c>
    </row>
    <row r="73" spans="1:27" x14ac:dyDescent="0.25">
      <c r="A73" s="1"/>
      <c r="B73" s="63"/>
      <c r="C73" s="5" t="s">
        <v>28</v>
      </c>
      <c r="D73" s="6">
        <v>2752.8308999999999</v>
      </c>
      <c r="E73" s="6">
        <v>2779.9767000000002</v>
      </c>
      <c r="F73" s="6">
        <v>1561.50045</v>
      </c>
      <c r="G73" s="6">
        <v>1425.77145</v>
      </c>
      <c r="H73" s="6">
        <v>1531.8868500000001</v>
      </c>
      <c r="I73" s="6">
        <v>1627.5141000000001</v>
      </c>
      <c r="J73" s="6">
        <v>3327.8283000000001</v>
      </c>
      <c r="K73" s="6">
        <v>3396.4680741768002</v>
      </c>
      <c r="L73" s="6">
        <v>2208.06405</v>
      </c>
      <c r="M73" s="6">
        <v>2222.8708499999998</v>
      </c>
      <c r="N73" s="6">
        <v>3515.3811000000001</v>
      </c>
      <c r="O73" s="6">
        <v>2510.2859489563498</v>
      </c>
      <c r="P73" s="6">
        <v>1755.2227499999999</v>
      </c>
      <c r="Q73" s="6">
        <v>1681.8163695333001</v>
      </c>
      <c r="R73" s="6">
        <v>1622.3631153516001</v>
      </c>
      <c r="S73" s="6">
        <v>3408.0318000000002</v>
      </c>
      <c r="T73" s="6">
        <v>3912.0799499999998</v>
      </c>
      <c r="U73" s="6">
        <v>4330.3720499999999</v>
      </c>
      <c r="V73" s="6"/>
      <c r="W73" s="6">
        <v>5329.2141000000001</v>
      </c>
      <c r="X73" s="6">
        <v>4624.6571999999996</v>
      </c>
      <c r="Y73" s="6">
        <v>3110.5530262165498</v>
      </c>
      <c r="Z73" s="6">
        <v>3780.6696000000002</v>
      </c>
      <c r="AA73" s="7"/>
    </row>
    <row r="74" spans="1:27" x14ac:dyDescent="0.25">
      <c r="A74" s="1"/>
      <c r="B74" s="63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4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62">
        <v>44976</v>
      </c>
      <c r="C76" s="5" t="s">
        <v>27</v>
      </c>
      <c r="D76" s="6"/>
      <c r="E76" s="6"/>
      <c r="F76" s="6"/>
      <c r="G76" s="6"/>
      <c r="H76" s="6"/>
      <c r="I76" s="6">
        <v>8020.8442176687004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3"/>
      <c r="C77" s="5" t="s">
        <v>28</v>
      </c>
      <c r="D77" s="6">
        <v>3368.547</v>
      </c>
      <c r="E77" s="6">
        <v>1913.6376702738</v>
      </c>
      <c r="F77" s="6">
        <v>1866.0829742532001</v>
      </c>
      <c r="G77" s="6">
        <v>2868.8175000000001</v>
      </c>
      <c r="H77" s="6">
        <v>2855.2446</v>
      </c>
      <c r="I77" s="6"/>
      <c r="J77" s="6">
        <v>2951.4888000000001</v>
      </c>
      <c r="K77" s="6">
        <v>2695.4583195645</v>
      </c>
      <c r="L77" s="6">
        <v>2089.6096499999999</v>
      </c>
      <c r="M77" s="6">
        <v>2208.681</v>
      </c>
      <c r="N77" s="6">
        <v>3238.3233193927499</v>
      </c>
      <c r="O77" s="6">
        <v>2231.8055643204002</v>
      </c>
      <c r="P77" s="6">
        <v>2152.1860068784499</v>
      </c>
      <c r="Q77" s="6">
        <v>2440.0691611217999</v>
      </c>
      <c r="R77" s="6">
        <v>1884.1652999999999</v>
      </c>
      <c r="S77" s="6">
        <v>2019.2773500000001</v>
      </c>
      <c r="T77" s="6">
        <v>2360.61614069505</v>
      </c>
      <c r="U77" s="6">
        <v>2712.1122</v>
      </c>
      <c r="V77" s="6">
        <v>5036.1628499999997</v>
      </c>
      <c r="W77" s="6">
        <v>5070.0950999999995</v>
      </c>
      <c r="X77" s="6">
        <v>4250.7855</v>
      </c>
      <c r="Y77" s="6">
        <v>3796.0933500000001</v>
      </c>
      <c r="Z77" s="6">
        <v>3591.8829000000001</v>
      </c>
      <c r="AA77" s="7">
        <v>2194.4349637465498</v>
      </c>
    </row>
    <row r="78" spans="1:27" x14ac:dyDescent="0.25">
      <c r="A78" s="1"/>
      <c r="B78" s="63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4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62">
        <v>44977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3"/>
      <c r="C81" s="5" t="s">
        <v>28</v>
      </c>
      <c r="D81" s="6">
        <v>1704.9253484628</v>
      </c>
      <c r="E81" s="6">
        <v>1219.9642229659501</v>
      </c>
      <c r="F81" s="6">
        <v>1677.48705</v>
      </c>
      <c r="G81" s="6"/>
      <c r="H81" s="6"/>
      <c r="I81" s="6">
        <v>4025.5987500000001</v>
      </c>
      <c r="J81" s="6">
        <v>4215.1443299644498</v>
      </c>
      <c r="K81" s="6">
        <v>3901.8932806378498</v>
      </c>
      <c r="L81" s="6">
        <v>3742.79827787055</v>
      </c>
      <c r="M81" s="6">
        <v>3704.3625445861499</v>
      </c>
      <c r="N81" s="6">
        <v>2402.6690931651001</v>
      </c>
      <c r="O81" s="6">
        <v>2048.65467110595</v>
      </c>
      <c r="P81" s="6">
        <v>1681.2765592595999</v>
      </c>
      <c r="Q81" s="6">
        <v>1519.2120299251501</v>
      </c>
      <c r="R81" s="6">
        <v>2335.38882198795</v>
      </c>
      <c r="S81" s="6">
        <v>2979.2469895056001</v>
      </c>
      <c r="T81" s="6">
        <v>2461.4818915517999</v>
      </c>
      <c r="U81" s="6">
        <v>2417.8270499999999</v>
      </c>
      <c r="V81" s="6">
        <v>2898.3221108469002</v>
      </c>
      <c r="W81" s="6">
        <v>2575.1493</v>
      </c>
      <c r="X81" s="6">
        <v>2178.4504499999998</v>
      </c>
      <c r="Y81" s="6">
        <v>1981.0264500000001</v>
      </c>
      <c r="Z81" s="6">
        <v>2005.6346063244</v>
      </c>
      <c r="AA81" s="7">
        <v>2386.3625999999999</v>
      </c>
    </row>
    <row r="82" spans="1:27" x14ac:dyDescent="0.25">
      <c r="A82" s="1"/>
      <c r="B82" s="63"/>
      <c r="C82" s="5" t="s">
        <v>29</v>
      </c>
      <c r="D82" s="6"/>
      <c r="E82" s="6"/>
      <c r="F82" s="6"/>
      <c r="G82" s="6">
        <v>1319.347575</v>
      </c>
      <c r="H82" s="6">
        <v>2347.186275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4"/>
      <c r="C83" s="8" t="s">
        <v>30</v>
      </c>
      <c r="D83" s="9"/>
      <c r="E83" s="9"/>
      <c r="F83" s="9"/>
      <c r="G83" s="9">
        <v>3958.0427249999998</v>
      </c>
      <c r="H83" s="9">
        <v>7041.5588250000001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62">
        <v>44978</v>
      </c>
      <c r="C84" s="5" t="s">
        <v>27</v>
      </c>
      <c r="D84" s="6"/>
      <c r="E84" s="6">
        <v>5551.8880550000003</v>
      </c>
      <c r="F84" s="6"/>
      <c r="G84" s="6"/>
      <c r="H84" s="6"/>
      <c r="I84" s="6">
        <v>9217.1582999999991</v>
      </c>
      <c r="J84" s="6">
        <v>12324.710265</v>
      </c>
      <c r="K84" s="6">
        <v>14593.21703</v>
      </c>
      <c r="L84" s="6"/>
      <c r="M84" s="6">
        <v>11548.593455</v>
      </c>
      <c r="N84" s="6"/>
      <c r="O84" s="6"/>
      <c r="P84" s="6"/>
      <c r="Q84" s="6"/>
      <c r="R84" s="6"/>
      <c r="S84" s="6"/>
      <c r="T84" s="6"/>
      <c r="U84" s="6">
        <v>15255.81596</v>
      </c>
      <c r="V84" s="6">
        <v>16484.770400000001</v>
      </c>
      <c r="W84" s="6">
        <v>16389.143925</v>
      </c>
      <c r="X84" s="6">
        <v>15732.0975</v>
      </c>
      <c r="Y84" s="6">
        <v>14695.6299</v>
      </c>
      <c r="Z84" s="6">
        <v>12791.430063792204</v>
      </c>
      <c r="AA84" s="7">
        <v>11432.339557802065</v>
      </c>
    </row>
    <row r="85" spans="1:27" x14ac:dyDescent="0.25">
      <c r="A85" s="1"/>
      <c r="B85" s="63"/>
      <c r="C85" s="5" t="s">
        <v>28</v>
      </c>
      <c r="D85" s="6">
        <v>1233.9983373928351</v>
      </c>
      <c r="E85" s="6"/>
      <c r="F85" s="6">
        <v>1834.7944299999999</v>
      </c>
      <c r="G85" s="6"/>
      <c r="H85" s="6"/>
      <c r="I85" s="6"/>
      <c r="J85" s="6"/>
      <c r="K85" s="6"/>
      <c r="L85" s="6">
        <v>5021.3153549999997</v>
      </c>
      <c r="M85" s="6"/>
      <c r="N85" s="6">
        <v>3606.6604699999998</v>
      </c>
      <c r="O85" s="6">
        <v>2362.17780691081</v>
      </c>
      <c r="P85" s="6">
        <v>1922.639746031165</v>
      </c>
      <c r="Q85" s="6">
        <v>1997.6679099999999</v>
      </c>
      <c r="R85" s="6">
        <v>2187.1462504055849</v>
      </c>
      <c r="S85" s="6">
        <v>2429.3789358806098</v>
      </c>
      <c r="T85" s="6">
        <v>2854.6435830421251</v>
      </c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3"/>
      <c r="C86" s="5" t="s">
        <v>29</v>
      </c>
      <c r="D86" s="6"/>
      <c r="E86" s="6"/>
      <c r="F86" s="6"/>
      <c r="G86" s="6">
        <v>1874.27891</v>
      </c>
      <c r="H86" s="6">
        <v>2270.974545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4"/>
      <c r="C87" s="8" t="s">
        <v>30</v>
      </c>
      <c r="D87" s="9"/>
      <c r="E87" s="9"/>
      <c r="F87" s="9"/>
      <c r="G87" s="9">
        <v>5622.83673</v>
      </c>
      <c r="H87" s="9">
        <v>6812.9236350000001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62">
        <v>44979</v>
      </c>
      <c r="C88" s="5" t="s">
        <v>27</v>
      </c>
      <c r="D88" s="6"/>
      <c r="E88" s="6">
        <v>11883.6909</v>
      </c>
      <c r="F88" s="6"/>
      <c r="G88" s="6"/>
      <c r="H88" s="6"/>
      <c r="I88" s="6">
        <v>13168.79775</v>
      </c>
      <c r="J88" s="6">
        <v>14789.5254</v>
      </c>
      <c r="K88" s="6">
        <v>16022.191500000001</v>
      </c>
      <c r="L88" s="6">
        <v>16318.944450000001</v>
      </c>
      <c r="M88" s="6"/>
      <c r="N88" s="6"/>
      <c r="O88" s="6">
        <v>12911.5296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>
        <v>14062.7583</v>
      </c>
      <c r="AA88" s="7"/>
    </row>
    <row r="89" spans="1:27" x14ac:dyDescent="0.25">
      <c r="A89" s="1"/>
      <c r="B89" s="63"/>
      <c r="C89" s="5" t="s">
        <v>28</v>
      </c>
      <c r="D89" s="6">
        <v>2619.1092368997001</v>
      </c>
      <c r="E89" s="6"/>
      <c r="F89" s="6">
        <v>3865.19175</v>
      </c>
      <c r="G89" s="6"/>
      <c r="H89" s="6"/>
      <c r="I89" s="6"/>
      <c r="J89" s="6"/>
      <c r="K89" s="6"/>
      <c r="L89" s="6"/>
      <c r="M89" s="6">
        <v>5076.2646000000004</v>
      </c>
      <c r="N89" s="6">
        <v>4718.4336000000003</v>
      </c>
      <c r="O89" s="6"/>
      <c r="P89" s="6">
        <v>4211.3006999999998</v>
      </c>
      <c r="Q89" s="6">
        <v>4181.6871000000001</v>
      </c>
      <c r="R89" s="6">
        <v>4334.6907000000001</v>
      </c>
      <c r="S89" s="6">
        <v>4040.3096568445499</v>
      </c>
      <c r="T89" s="6">
        <v>3423.4992275922</v>
      </c>
      <c r="U89" s="6">
        <v>3057.9080540445002</v>
      </c>
      <c r="V89" s="6">
        <v>5398.3125</v>
      </c>
      <c r="W89" s="6">
        <v>5328.5971499999996</v>
      </c>
      <c r="X89" s="6">
        <v>4999.1458499999999</v>
      </c>
      <c r="Y89" s="6">
        <v>4751.13195</v>
      </c>
      <c r="Z89" s="6"/>
      <c r="AA89" s="7">
        <v>4329.7551000000003</v>
      </c>
    </row>
    <row r="90" spans="1:27" x14ac:dyDescent="0.25">
      <c r="A90" s="1"/>
      <c r="B90" s="63"/>
      <c r="C90" s="5" t="s">
        <v>29</v>
      </c>
      <c r="D90" s="6"/>
      <c r="E90" s="6"/>
      <c r="F90" s="6"/>
      <c r="G90" s="6">
        <v>3960.819</v>
      </c>
      <c r="H90" s="6">
        <v>3996.9105749999999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4"/>
      <c r="C91" s="8" t="s">
        <v>30</v>
      </c>
      <c r="D91" s="9"/>
      <c r="E91" s="9"/>
      <c r="F91" s="9"/>
      <c r="G91" s="9">
        <v>11882.457</v>
      </c>
      <c r="H91" s="9">
        <v>11990.731725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62">
        <v>44980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>
        <v>13002.221250000001</v>
      </c>
      <c r="S92" s="6">
        <v>13337.3135496537</v>
      </c>
      <c r="T92" s="6">
        <v>14324.96205</v>
      </c>
      <c r="U92" s="6">
        <v>14712.406650000001</v>
      </c>
      <c r="V92" s="6"/>
      <c r="W92" s="6"/>
      <c r="X92" s="6"/>
      <c r="Y92" s="6"/>
      <c r="Z92" s="6">
        <v>13516.75755</v>
      </c>
      <c r="AA92" s="7"/>
    </row>
    <row r="93" spans="1:27" x14ac:dyDescent="0.25">
      <c r="A93" s="1"/>
      <c r="B93" s="63"/>
      <c r="C93" s="5" t="s">
        <v>28</v>
      </c>
      <c r="D93" s="6">
        <v>4269.9109500000004</v>
      </c>
      <c r="E93" s="6">
        <v>2785.8244871038501</v>
      </c>
      <c r="F93" s="6">
        <v>2448.0576000000001</v>
      </c>
      <c r="G93" s="6">
        <v>2325.9014999999999</v>
      </c>
      <c r="H93" s="6">
        <v>2333.3049000000001</v>
      </c>
      <c r="I93" s="6">
        <v>2430.7829999999999</v>
      </c>
      <c r="J93" s="6">
        <v>4749.8980499999998</v>
      </c>
      <c r="K93" s="6">
        <v>5244.0749999999998</v>
      </c>
      <c r="L93" s="6">
        <v>5563.6550999999999</v>
      </c>
      <c r="M93" s="6">
        <v>3854.7035999999998</v>
      </c>
      <c r="N93" s="6">
        <v>3396.4260857937002</v>
      </c>
      <c r="O93" s="6">
        <v>3195.16215506145</v>
      </c>
      <c r="P93" s="6">
        <v>2996.4760690837502</v>
      </c>
      <c r="Q93" s="6">
        <v>2596.1255999999998</v>
      </c>
      <c r="R93" s="6"/>
      <c r="S93" s="6"/>
      <c r="T93" s="6"/>
      <c r="U93" s="6"/>
      <c r="V93" s="6">
        <v>5096.6239500000001</v>
      </c>
      <c r="W93" s="6">
        <v>5089.8374999999996</v>
      </c>
      <c r="X93" s="6">
        <v>4855.3964999999998</v>
      </c>
      <c r="Y93" s="6">
        <v>3733.2722663311501</v>
      </c>
      <c r="Z93" s="6"/>
      <c r="AA93" s="7">
        <v>4074.3377999999998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4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62">
        <v>44981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>
        <v>14567.969510999999</v>
      </c>
      <c r="M96" s="6"/>
      <c r="N96" s="6"/>
      <c r="O96" s="6">
        <v>12936.761643</v>
      </c>
      <c r="P96" s="6">
        <v>11915.76741359116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3"/>
      <c r="C97" s="5" t="s">
        <v>28</v>
      </c>
      <c r="D97" s="6">
        <v>4152.6702569999998</v>
      </c>
      <c r="E97" s="6">
        <v>2315.853870800001</v>
      </c>
      <c r="F97" s="6">
        <v>2244.4531860000002</v>
      </c>
      <c r="G97" s="6">
        <v>2173.504281</v>
      </c>
      <c r="H97" s="6">
        <v>2206.8194189999999</v>
      </c>
      <c r="I97" s="6">
        <v>2369.0621322805682</v>
      </c>
      <c r="J97" s="6">
        <v>4678.3091009999998</v>
      </c>
      <c r="K97" s="6">
        <v>4885.6032930000001</v>
      </c>
      <c r="L97" s="6"/>
      <c r="M97" s="6">
        <v>4782.573144</v>
      </c>
      <c r="N97" s="6">
        <v>4446.3370290000003</v>
      </c>
      <c r="O97" s="6"/>
      <c r="P97" s="6"/>
      <c r="Q97" s="6">
        <v>4099.6128150000004</v>
      </c>
      <c r="R97" s="6">
        <v>4090.9755570000002</v>
      </c>
      <c r="S97" s="6">
        <v>4504.9469939999999</v>
      </c>
      <c r="T97" s="6">
        <v>2789.8907994572278</v>
      </c>
      <c r="U97" s="6">
        <v>4819.5899639999998</v>
      </c>
      <c r="V97" s="6">
        <v>4859.691519</v>
      </c>
      <c r="W97" s="6">
        <v>3490.1609227205822</v>
      </c>
      <c r="X97" s="6">
        <v>2859.0561470801008</v>
      </c>
      <c r="Y97" s="6">
        <v>2513.6109826649249</v>
      </c>
      <c r="Z97" s="6">
        <v>2223.1089735619771</v>
      </c>
      <c r="AA97" s="7">
        <v>2228.9946689181752</v>
      </c>
    </row>
    <row r="98" spans="1:27" x14ac:dyDescent="0.25">
      <c r="A98" s="1"/>
      <c r="B98" s="63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4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62">
        <v>44982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>
        <v>5587.0991999999997</v>
      </c>
      <c r="Q100" s="6">
        <v>6812.5785419924996</v>
      </c>
      <c r="R100" s="6">
        <v>5646.3263999999999</v>
      </c>
      <c r="S100" s="6">
        <v>6954.8773499999998</v>
      </c>
      <c r="T100" s="6">
        <v>8901.9715500000002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3"/>
      <c r="C101" s="5" t="s">
        <v>28</v>
      </c>
      <c r="D101" s="6">
        <v>2159.6151836663998</v>
      </c>
      <c r="E101" s="6">
        <v>1580.0089499999999</v>
      </c>
      <c r="F101" s="6">
        <v>1357.9069500000001</v>
      </c>
      <c r="G101" s="6">
        <v>1300.5306</v>
      </c>
      <c r="H101" s="6">
        <v>1513.37835</v>
      </c>
      <c r="I101" s="6">
        <v>1365.9273000000001</v>
      </c>
      <c r="J101" s="6">
        <v>1449.2155499999999</v>
      </c>
      <c r="K101" s="6">
        <v>1762.1084438109001</v>
      </c>
      <c r="L101" s="6">
        <v>2046.6337464994499</v>
      </c>
      <c r="M101" s="6">
        <v>1994.96403469755</v>
      </c>
      <c r="N101" s="6">
        <v>1688.0287284328499</v>
      </c>
      <c r="O101" s="6">
        <v>1179.6084000000001</v>
      </c>
      <c r="P101" s="6"/>
      <c r="Q101" s="6"/>
      <c r="R101" s="6"/>
      <c r="S101" s="6"/>
      <c r="T101" s="6"/>
      <c r="U101" s="6">
        <v>3827.5578</v>
      </c>
      <c r="V101" s="6">
        <v>4363.6873500000002</v>
      </c>
      <c r="W101" s="6">
        <v>3308.5806605847001</v>
      </c>
      <c r="X101" s="6">
        <v>2793.06026302275</v>
      </c>
      <c r="Y101" s="6">
        <v>2224.0833035841001</v>
      </c>
      <c r="Z101" s="6">
        <v>2537.79548170005</v>
      </c>
      <c r="AA101" s="7">
        <v>2206.0031303758501</v>
      </c>
    </row>
    <row r="102" spans="1:27" x14ac:dyDescent="0.25">
      <c r="A102" s="1"/>
      <c r="B102" s="63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4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62">
        <v>44983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v>8878.5274499999996</v>
      </c>
      <c r="P104" s="6"/>
      <c r="Q104" s="6"/>
      <c r="R104" s="6">
        <v>5246.5428000000002</v>
      </c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3373.4825999999998</v>
      </c>
      <c r="E105" s="6">
        <v>2274.4111867699498</v>
      </c>
      <c r="F105" s="6">
        <v>1928.5857000000001</v>
      </c>
      <c r="G105" s="6">
        <v>1953.8806500000001</v>
      </c>
      <c r="H105" s="6">
        <v>1919.9484</v>
      </c>
      <c r="I105" s="6">
        <v>1947.7111500000001</v>
      </c>
      <c r="J105" s="6">
        <v>1990.2807</v>
      </c>
      <c r="K105" s="6">
        <v>2242.6008887898001</v>
      </c>
      <c r="L105" s="6">
        <v>2309.50367417385</v>
      </c>
      <c r="M105" s="6">
        <v>2052.7090160242501</v>
      </c>
      <c r="N105" s="6">
        <v>1865.3816045169001</v>
      </c>
      <c r="O105" s="6"/>
      <c r="P105" s="6">
        <v>1986.5751162997501</v>
      </c>
      <c r="Q105" s="6">
        <v>1117.29645</v>
      </c>
      <c r="R105" s="6"/>
      <c r="S105" s="6">
        <v>1923.18761762235</v>
      </c>
      <c r="T105" s="6">
        <v>2179.0609559572499</v>
      </c>
      <c r="U105" s="6">
        <v>2642.7222275791501</v>
      </c>
      <c r="V105" s="6">
        <v>2986.4954782962</v>
      </c>
      <c r="W105" s="6">
        <v>3427.0570264725002</v>
      </c>
      <c r="X105" s="6">
        <v>3137.1737215630501</v>
      </c>
      <c r="Y105" s="6">
        <v>3035.4730417831502</v>
      </c>
      <c r="Z105" s="6">
        <v>2969.1290434378502</v>
      </c>
      <c r="AA105" s="7">
        <v>2470.2678000000001</v>
      </c>
    </row>
    <row r="106" spans="1:27" x14ac:dyDescent="0.25">
      <c r="A106" s="1"/>
      <c r="B106" s="63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4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62">
        <v>44984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v>13831.402050000001</v>
      </c>
    </row>
    <row r="109" spans="1:27" x14ac:dyDescent="0.25">
      <c r="A109" s="1"/>
      <c r="B109" s="63"/>
      <c r="C109" s="5" t="s">
        <v>28</v>
      </c>
      <c r="D109" s="6">
        <v>2282.7150000000001</v>
      </c>
      <c r="E109" s="6">
        <v>2428.3152</v>
      </c>
      <c r="F109" s="6">
        <v>2385.7456499999998</v>
      </c>
      <c r="G109" s="6">
        <v>2323.4337</v>
      </c>
      <c r="H109" s="6">
        <v>2231.5081500000001</v>
      </c>
      <c r="I109" s="6">
        <v>2597.3595</v>
      </c>
      <c r="J109" s="6">
        <v>3046.4991</v>
      </c>
      <c r="K109" s="6">
        <v>3847.7021460097499</v>
      </c>
      <c r="L109" s="6">
        <v>3849.1399159033499</v>
      </c>
      <c r="M109" s="6">
        <v>3152.8455983649001</v>
      </c>
      <c r="N109" s="6">
        <v>3216.8202230623501</v>
      </c>
      <c r="O109" s="6">
        <v>2656.28488003965</v>
      </c>
      <c r="P109" s="6">
        <v>2580.5991716284502</v>
      </c>
      <c r="Q109" s="6">
        <v>2508.1984511261999</v>
      </c>
      <c r="R109" s="6">
        <v>2437.103640411</v>
      </c>
      <c r="S109" s="6">
        <v>4070.0191500000001</v>
      </c>
      <c r="T109" s="6">
        <v>3361.4255695941001</v>
      </c>
      <c r="U109" s="6">
        <v>5249.6275500000002</v>
      </c>
      <c r="V109" s="6">
        <v>5861.0249999999996</v>
      </c>
      <c r="W109" s="6">
        <v>6107.1880499999997</v>
      </c>
      <c r="X109" s="6">
        <v>5382.8887500000001</v>
      </c>
      <c r="Y109" s="6">
        <v>4944.8542500000003</v>
      </c>
      <c r="Z109" s="6">
        <v>4733.8573500000002</v>
      </c>
      <c r="AA109" s="7"/>
    </row>
    <row r="110" spans="1:27" x14ac:dyDescent="0.25">
      <c r="A110" s="1"/>
      <c r="B110" s="63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4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62">
        <v>44985</v>
      </c>
      <c r="C112" s="5" t="s">
        <v>27</v>
      </c>
      <c r="D112" s="6">
        <v>12400.695</v>
      </c>
      <c r="E112" s="6"/>
      <c r="F112" s="6"/>
      <c r="G112" s="6"/>
      <c r="H112" s="6"/>
      <c r="I112" s="6"/>
      <c r="J112" s="6">
        <v>13756.000756772701</v>
      </c>
      <c r="K112" s="6">
        <v>14826.698660479051</v>
      </c>
      <c r="L112" s="6">
        <v>15106.320004682249</v>
      </c>
      <c r="M112" s="6">
        <v>12447.201876160951</v>
      </c>
      <c r="N112" s="6">
        <v>11733.79595496165</v>
      </c>
      <c r="O112" s="6">
        <v>10817.2100636253</v>
      </c>
      <c r="P112" s="6">
        <v>11310.61093926435</v>
      </c>
      <c r="Q112" s="6">
        <v>10974.152362500001</v>
      </c>
      <c r="R112" s="6">
        <v>11955.361956822</v>
      </c>
      <c r="S112" s="6">
        <v>13643.849249999999</v>
      </c>
      <c r="T112" s="6">
        <v>14326.812900000001</v>
      </c>
      <c r="U112" s="6">
        <v>14778.881939007</v>
      </c>
      <c r="V112" s="6">
        <v>15546.43276492005</v>
      </c>
      <c r="W112" s="6">
        <v>15919.287147685351</v>
      </c>
      <c r="X112" s="6">
        <v>16164.70695</v>
      </c>
      <c r="Y112" s="6">
        <v>14761.762650000001</v>
      </c>
      <c r="Z112" s="6">
        <v>13023.383324750101</v>
      </c>
      <c r="AA112" s="7">
        <v>11547.335507506201</v>
      </c>
    </row>
    <row r="113" spans="1:27" x14ac:dyDescent="0.25">
      <c r="A113" s="1"/>
      <c r="B113" s="63"/>
      <c r="C113" s="5" t="s">
        <v>28</v>
      </c>
      <c r="D113" s="6"/>
      <c r="E113" s="6">
        <v>2353.6642499999998</v>
      </c>
      <c r="F113" s="6">
        <v>2355.5151000000001</v>
      </c>
      <c r="G113" s="6"/>
      <c r="H113" s="6"/>
      <c r="I113" s="6">
        <v>4347.6466499999997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>
        <v>3906.8358750000002</v>
      </c>
      <c r="H114" s="6">
        <v>3950.3308499999998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4"/>
      <c r="C115" s="8" t="s">
        <v>30</v>
      </c>
      <c r="D115" s="9"/>
      <c r="E115" s="9"/>
      <c r="F115" s="9"/>
      <c r="G115" s="9">
        <v>11720.507625</v>
      </c>
      <c r="H115" s="9">
        <v>11850.992550000001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2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3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4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66" zoomScaleNormal="100" workbookViewId="0">
      <selection activeCell="C68" sqref="C68:D68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37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44958</v>
      </c>
      <c r="C4" s="73">
        <f t="shared" ref="C4:C34" si="0">SUM(E4:AB4)</f>
        <v>199.16000000000003</v>
      </c>
      <c r="D4" s="74"/>
      <c r="E4" s="30">
        <v>10.72</v>
      </c>
      <c r="F4" s="31">
        <v>13.19</v>
      </c>
      <c r="G4" s="31">
        <v>11.68</v>
      </c>
      <c r="H4" s="31">
        <v>10.16</v>
      </c>
      <c r="I4" s="31">
        <v>1.81</v>
      </c>
      <c r="J4" s="31">
        <v>4</v>
      </c>
      <c r="K4" s="31">
        <v>12.68</v>
      </c>
      <c r="L4" s="31">
        <v>2.1800000000000002</v>
      </c>
      <c r="M4" s="31">
        <v>18.39</v>
      </c>
      <c r="N4" s="31">
        <v>13.15</v>
      </c>
      <c r="O4" s="31">
        <v>13.35</v>
      </c>
      <c r="P4" s="31">
        <v>0</v>
      </c>
      <c r="Q4" s="31">
        <v>0</v>
      </c>
      <c r="R4" s="31">
        <v>7.59</v>
      </c>
      <c r="S4" s="31">
        <v>4.76</v>
      </c>
      <c r="T4" s="31">
        <v>10.7</v>
      </c>
      <c r="U4" s="31">
        <v>0</v>
      </c>
      <c r="V4" s="31">
        <v>15.04</v>
      </c>
      <c r="W4" s="31">
        <v>5.36</v>
      </c>
      <c r="X4" s="31">
        <v>2.56</v>
      </c>
      <c r="Y4" s="31">
        <v>14.05</v>
      </c>
      <c r="Z4" s="31">
        <v>19.62</v>
      </c>
      <c r="AA4" s="31">
        <v>8.17</v>
      </c>
      <c r="AB4" s="32">
        <v>0</v>
      </c>
    </row>
    <row r="5" spans="1:28" ht="15.75" x14ac:dyDescent="0.25">
      <c r="A5" s="24"/>
      <c r="B5" s="29">
        <v>44959</v>
      </c>
      <c r="C5" s="73">
        <f t="shared" si="0"/>
        <v>84.77000000000001</v>
      </c>
      <c r="D5" s="74"/>
      <c r="E5" s="30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0.32</v>
      </c>
      <c r="L5" s="31">
        <v>11.94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5.97</v>
      </c>
      <c r="T5" s="31">
        <v>8.67</v>
      </c>
      <c r="U5" s="31">
        <v>18.239999999999998</v>
      </c>
      <c r="V5" s="31">
        <v>19.170000000000002</v>
      </c>
      <c r="W5" s="31">
        <v>18.75</v>
      </c>
      <c r="X5" s="31">
        <v>0</v>
      </c>
      <c r="Y5" s="31">
        <v>0</v>
      </c>
      <c r="Z5" s="31">
        <v>0.4</v>
      </c>
      <c r="AA5" s="31">
        <v>1.23</v>
      </c>
      <c r="AB5" s="32">
        <v>0.08</v>
      </c>
    </row>
    <row r="6" spans="1:28" ht="15.75" x14ac:dyDescent="0.25">
      <c r="A6" s="24"/>
      <c r="B6" s="33">
        <v>44960</v>
      </c>
      <c r="C6" s="73">
        <f t="shared" si="0"/>
        <v>130.31</v>
      </c>
      <c r="D6" s="74"/>
      <c r="E6" s="30">
        <v>4.49</v>
      </c>
      <c r="F6" s="31">
        <v>4.13</v>
      </c>
      <c r="G6" s="31">
        <v>0</v>
      </c>
      <c r="H6" s="31">
        <v>0</v>
      </c>
      <c r="I6" s="31">
        <v>0</v>
      </c>
      <c r="J6" s="31">
        <v>1.94</v>
      </c>
      <c r="K6" s="31">
        <v>1.73</v>
      </c>
      <c r="L6" s="31">
        <v>0</v>
      </c>
      <c r="M6" s="31">
        <v>0</v>
      </c>
      <c r="N6" s="31">
        <v>4.79</v>
      </c>
      <c r="O6" s="31">
        <v>12.52</v>
      </c>
      <c r="P6" s="31">
        <v>0.1</v>
      </c>
      <c r="Q6" s="31">
        <v>0</v>
      </c>
      <c r="R6" s="31">
        <v>0</v>
      </c>
      <c r="S6" s="31">
        <v>0.46</v>
      </c>
      <c r="T6" s="31">
        <v>0</v>
      </c>
      <c r="U6" s="31">
        <v>0</v>
      </c>
      <c r="V6" s="31">
        <v>15.69</v>
      </c>
      <c r="W6" s="31">
        <v>18.739999999999998</v>
      </c>
      <c r="X6" s="31">
        <v>11.64</v>
      </c>
      <c r="Y6" s="31">
        <v>19.5</v>
      </c>
      <c r="Z6" s="31">
        <v>0</v>
      </c>
      <c r="AA6" s="31">
        <v>16.41</v>
      </c>
      <c r="AB6" s="32">
        <v>18.170000000000002</v>
      </c>
    </row>
    <row r="7" spans="1:28" ht="15.75" x14ac:dyDescent="0.25">
      <c r="A7" s="24"/>
      <c r="B7" s="33">
        <v>44961</v>
      </c>
      <c r="C7" s="73">
        <f t="shared" si="0"/>
        <v>95.190000000000012</v>
      </c>
      <c r="D7" s="74"/>
      <c r="E7" s="30">
        <v>4.9000000000000004</v>
      </c>
      <c r="F7" s="31">
        <v>15.8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0.52</v>
      </c>
      <c r="N7" s="31">
        <v>0</v>
      </c>
      <c r="O7" s="31">
        <v>1.23</v>
      </c>
      <c r="P7" s="31">
        <v>0</v>
      </c>
      <c r="Q7" s="31">
        <v>0</v>
      </c>
      <c r="R7" s="31">
        <v>7</v>
      </c>
      <c r="S7" s="31">
        <v>2.82</v>
      </c>
      <c r="T7" s="31">
        <v>7.81</v>
      </c>
      <c r="U7" s="31">
        <v>6.42</v>
      </c>
      <c r="V7" s="31">
        <v>8.2200000000000006</v>
      </c>
      <c r="W7" s="31">
        <v>0</v>
      </c>
      <c r="X7" s="31">
        <v>0</v>
      </c>
      <c r="Y7" s="31">
        <v>3.99</v>
      </c>
      <c r="Z7" s="31">
        <v>5.37</v>
      </c>
      <c r="AA7" s="31">
        <v>13.19</v>
      </c>
      <c r="AB7" s="32">
        <v>17.920000000000002</v>
      </c>
    </row>
    <row r="8" spans="1:28" ht="15.75" x14ac:dyDescent="0.25">
      <c r="A8" s="24"/>
      <c r="B8" s="33">
        <v>44962</v>
      </c>
      <c r="C8" s="73">
        <f t="shared" si="0"/>
        <v>276.09000000000003</v>
      </c>
      <c r="D8" s="74"/>
      <c r="E8" s="30">
        <v>0</v>
      </c>
      <c r="F8" s="31">
        <v>0</v>
      </c>
      <c r="G8" s="31">
        <v>3.76</v>
      </c>
      <c r="H8" s="31">
        <v>0</v>
      </c>
      <c r="I8" s="31">
        <v>0</v>
      </c>
      <c r="J8" s="31">
        <v>0</v>
      </c>
      <c r="K8" s="31">
        <v>0</v>
      </c>
      <c r="L8" s="31">
        <v>4.91</v>
      </c>
      <c r="M8" s="31">
        <v>0</v>
      </c>
      <c r="N8" s="31">
        <v>6.66</v>
      </c>
      <c r="O8" s="31">
        <v>18.34</v>
      </c>
      <c r="P8" s="31">
        <v>18.18</v>
      </c>
      <c r="Q8" s="31">
        <v>18.940000000000001</v>
      </c>
      <c r="R8" s="31">
        <v>18.93</v>
      </c>
      <c r="S8" s="31">
        <v>18.829999999999998</v>
      </c>
      <c r="T8" s="31">
        <v>18.91</v>
      </c>
      <c r="U8" s="31">
        <v>18.440000000000001</v>
      </c>
      <c r="V8" s="31">
        <v>19.010000000000002</v>
      </c>
      <c r="W8" s="31">
        <v>18.600000000000001</v>
      </c>
      <c r="X8" s="31">
        <v>18.809999999999999</v>
      </c>
      <c r="Y8" s="31">
        <v>18.37</v>
      </c>
      <c r="Z8" s="31">
        <v>18.350000000000001</v>
      </c>
      <c r="AA8" s="31">
        <v>18.63</v>
      </c>
      <c r="AB8" s="32">
        <v>18.420000000000002</v>
      </c>
    </row>
    <row r="9" spans="1:28" ht="15.75" x14ac:dyDescent="0.25">
      <c r="A9" s="24"/>
      <c r="B9" s="33">
        <v>44963</v>
      </c>
      <c r="C9" s="73">
        <f t="shared" si="0"/>
        <v>240.83</v>
      </c>
      <c r="D9" s="74"/>
      <c r="E9" s="30">
        <v>6.95</v>
      </c>
      <c r="F9" s="31">
        <v>14.23</v>
      </c>
      <c r="G9" s="31">
        <v>16.27</v>
      </c>
      <c r="H9" s="31">
        <v>0</v>
      </c>
      <c r="I9" s="31">
        <v>0</v>
      </c>
      <c r="J9" s="31">
        <v>12.74</v>
      </c>
      <c r="K9" s="31">
        <v>16.91</v>
      </c>
      <c r="L9" s="31">
        <v>0</v>
      </c>
      <c r="M9" s="31">
        <v>0</v>
      </c>
      <c r="N9" s="31">
        <v>10.1</v>
      </c>
      <c r="O9" s="31">
        <v>19.149999999999999</v>
      </c>
      <c r="P9" s="31">
        <v>18.670000000000002</v>
      </c>
      <c r="Q9" s="31">
        <v>11.58</v>
      </c>
      <c r="R9" s="31">
        <v>1.99</v>
      </c>
      <c r="S9" s="31">
        <v>4.34</v>
      </c>
      <c r="T9" s="31">
        <v>5.88</v>
      </c>
      <c r="U9" s="31">
        <v>12.28</v>
      </c>
      <c r="V9" s="31">
        <v>11.23</v>
      </c>
      <c r="W9" s="31">
        <v>14.8</v>
      </c>
      <c r="X9" s="31">
        <v>12.27</v>
      </c>
      <c r="Y9" s="31">
        <v>18.989999999999998</v>
      </c>
      <c r="Z9" s="31">
        <v>9.36</v>
      </c>
      <c r="AA9" s="31">
        <v>8.5399999999999991</v>
      </c>
      <c r="AB9" s="32">
        <v>14.55</v>
      </c>
    </row>
    <row r="10" spans="1:28" ht="15.75" x14ac:dyDescent="0.25">
      <c r="A10" s="24"/>
      <c r="B10" s="33">
        <v>44964</v>
      </c>
      <c r="C10" s="73">
        <f t="shared" si="0"/>
        <v>286.14</v>
      </c>
      <c r="D10" s="74"/>
      <c r="E10" s="30">
        <v>17.96</v>
      </c>
      <c r="F10" s="31">
        <v>0</v>
      </c>
      <c r="G10" s="31">
        <v>18.79</v>
      </c>
      <c r="H10" s="31">
        <v>19.2</v>
      </c>
      <c r="I10" s="31">
        <v>17.420000000000002</v>
      </c>
      <c r="J10" s="31">
        <v>18.8</v>
      </c>
      <c r="K10" s="31">
        <v>15.77</v>
      </c>
      <c r="L10" s="31">
        <v>0</v>
      </c>
      <c r="M10" s="31">
        <v>10.33</v>
      </c>
      <c r="N10" s="31">
        <v>19.13</v>
      </c>
      <c r="O10" s="31">
        <v>18.71</v>
      </c>
      <c r="P10" s="31">
        <v>17.87</v>
      </c>
      <c r="Q10" s="31">
        <v>0</v>
      </c>
      <c r="R10" s="31">
        <v>0</v>
      </c>
      <c r="S10" s="31">
        <v>12.25</v>
      </c>
      <c r="T10" s="31">
        <v>0</v>
      </c>
      <c r="U10" s="31">
        <v>0</v>
      </c>
      <c r="V10" s="31">
        <v>10.79</v>
      </c>
      <c r="W10" s="31">
        <v>13.49</v>
      </c>
      <c r="X10" s="31">
        <v>13.48</v>
      </c>
      <c r="Y10" s="31">
        <v>13.45</v>
      </c>
      <c r="Z10" s="31">
        <v>13.19</v>
      </c>
      <c r="AA10" s="31">
        <v>17.09</v>
      </c>
      <c r="AB10" s="32">
        <v>18.420000000000002</v>
      </c>
    </row>
    <row r="11" spans="1:28" ht="15.75" x14ac:dyDescent="0.25">
      <c r="A11" s="24"/>
      <c r="B11" s="33">
        <v>44965</v>
      </c>
      <c r="C11" s="73">
        <f t="shared" si="0"/>
        <v>206.64999999999998</v>
      </c>
      <c r="D11" s="74"/>
      <c r="E11" s="30">
        <v>8.77</v>
      </c>
      <c r="F11" s="31">
        <v>2</v>
      </c>
      <c r="G11" s="31">
        <v>0</v>
      </c>
      <c r="H11" s="31">
        <v>7.1</v>
      </c>
      <c r="I11" s="31">
        <v>12.16</v>
      </c>
      <c r="J11" s="31">
        <v>13.5</v>
      </c>
      <c r="K11" s="31">
        <v>15.25</v>
      </c>
      <c r="L11" s="31">
        <v>15.86</v>
      </c>
      <c r="M11" s="31">
        <v>18.93</v>
      </c>
      <c r="N11" s="31">
        <v>17.04</v>
      </c>
      <c r="O11" s="31">
        <v>8.4499999999999993</v>
      </c>
      <c r="P11" s="31">
        <v>11.15</v>
      </c>
      <c r="Q11" s="31">
        <v>2.4</v>
      </c>
      <c r="R11" s="31">
        <v>0</v>
      </c>
      <c r="S11" s="31">
        <v>0</v>
      </c>
      <c r="T11" s="31">
        <v>0</v>
      </c>
      <c r="U11" s="31">
        <v>18.23</v>
      </c>
      <c r="V11" s="31">
        <v>12.2</v>
      </c>
      <c r="W11" s="31">
        <v>17.46</v>
      </c>
      <c r="X11" s="31">
        <v>1.42</v>
      </c>
      <c r="Y11" s="31">
        <v>0</v>
      </c>
      <c r="Z11" s="31">
        <v>0</v>
      </c>
      <c r="AA11" s="31">
        <v>11.36</v>
      </c>
      <c r="AB11" s="32">
        <v>13.37</v>
      </c>
    </row>
    <row r="12" spans="1:28" ht="15.75" x14ac:dyDescent="0.25">
      <c r="A12" s="24"/>
      <c r="B12" s="33">
        <v>44966</v>
      </c>
      <c r="C12" s="73">
        <f t="shared" si="0"/>
        <v>65.91</v>
      </c>
      <c r="D12" s="74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13.28</v>
      </c>
      <c r="K12" s="31">
        <v>18.329999999999998</v>
      </c>
      <c r="L12" s="31">
        <v>0</v>
      </c>
      <c r="M12" s="31">
        <v>0.46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2.04</v>
      </c>
      <c r="W12" s="31">
        <v>16.89</v>
      </c>
      <c r="X12" s="31">
        <v>6.26</v>
      </c>
      <c r="Y12" s="31">
        <v>2.89</v>
      </c>
      <c r="Z12" s="31">
        <v>0</v>
      </c>
      <c r="AA12" s="31">
        <v>0</v>
      </c>
      <c r="AB12" s="32">
        <v>5.76</v>
      </c>
    </row>
    <row r="13" spans="1:28" ht="15.75" x14ac:dyDescent="0.25">
      <c r="A13" s="24"/>
      <c r="B13" s="33">
        <v>44967</v>
      </c>
      <c r="C13" s="73">
        <f t="shared" si="0"/>
        <v>87.81</v>
      </c>
      <c r="D13" s="74"/>
      <c r="E13" s="30">
        <v>0</v>
      </c>
      <c r="F13" s="31">
        <v>4.79</v>
      </c>
      <c r="G13" s="31">
        <v>0</v>
      </c>
      <c r="H13" s="31">
        <v>0</v>
      </c>
      <c r="I13" s="31">
        <v>0</v>
      </c>
      <c r="J13" s="31">
        <v>0</v>
      </c>
      <c r="K13" s="31">
        <v>7.74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4.2300000000000004</v>
      </c>
      <c r="R13" s="31">
        <v>1.1399999999999999</v>
      </c>
      <c r="S13" s="31">
        <v>0</v>
      </c>
      <c r="T13" s="31">
        <v>12.92</v>
      </c>
      <c r="U13" s="31">
        <v>2.23</v>
      </c>
      <c r="V13" s="31">
        <v>6</v>
      </c>
      <c r="W13" s="31">
        <v>14.2</v>
      </c>
      <c r="X13" s="31">
        <v>5.39</v>
      </c>
      <c r="Y13" s="31">
        <v>0</v>
      </c>
      <c r="Z13" s="31">
        <v>11.94</v>
      </c>
      <c r="AA13" s="31">
        <v>10.3</v>
      </c>
      <c r="AB13" s="32">
        <v>6.93</v>
      </c>
    </row>
    <row r="14" spans="1:28" ht="15.75" x14ac:dyDescent="0.25">
      <c r="A14" s="24"/>
      <c r="B14" s="33">
        <v>44968</v>
      </c>
      <c r="C14" s="73">
        <f t="shared" si="0"/>
        <v>85.589999999999989</v>
      </c>
      <c r="D14" s="74"/>
      <c r="E14" s="30">
        <v>14.41</v>
      </c>
      <c r="F14" s="31">
        <v>0</v>
      </c>
      <c r="G14" s="31">
        <v>10.16</v>
      </c>
      <c r="H14" s="31">
        <v>0</v>
      </c>
      <c r="I14" s="31">
        <v>0</v>
      </c>
      <c r="J14" s="31">
        <v>10.19</v>
      </c>
      <c r="K14" s="31">
        <v>0</v>
      </c>
      <c r="L14" s="31">
        <v>0</v>
      </c>
      <c r="M14" s="31">
        <v>0</v>
      </c>
      <c r="N14" s="31">
        <v>7.14</v>
      </c>
      <c r="O14" s="31">
        <v>0</v>
      </c>
      <c r="P14" s="31">
        <v>0</v>
      </c>
      <c r="Q14" s="31">
        <v>6.17</v>
      </c>
      <c r="R14" s="31">
        <v>1.59</v>
      </c>
      <c r="S14" s="31">
        <v>0</v>
      </c>
      <c r="T14" s="31">
        <v>5.44</v>
      </c>
      <c r="U14" s="31">
        <v>8.56</v>
      </c>
      <c r="V14" s="31">
        <v>13.18</v>
      </c>
      <c r="W14" s="31">
        <v>2.6</v>
      </c>
      <c r="X14" s="31">
        <v>0.49</v>
      </c>
      <c r="Y14" s="31">
        <v>0</v>
      </c>
      <c r="Z14" s="31">
        <v>0</v>
      </c>
      <c r="AA14" s="31">
        <v>0.57999999999999996</v>
      </c>
      <c r="AB14" s="32">
        <v>5.08</v>
      </c>
    </row>
    <row r="15" spans="1:28" ht="15.75" x14ac:dyDescent="0.25">
      <c r="A15" s="24"/>
      <c r="B15" s="33">
        <v>44969</v>
      </c>
      <c r="C15" s="73">
        <f t="shared" si="0"/>
        <v>110.05</v>
      </c>
      <c r="D15" s="74"/>
      <c r="E15" s="30">
        <v>19.59</v>
      </c>
      <c r="F15" s="31">
        <v>20.12</v>
      </c>
      <c r="G15" s="31">
        <v>1.2</v>
      </c>
      <c r="H15" s="31">
        <v>0</v>
      </c>
      <c r="I15" s="31">
        <v>0</v>
      </c>
      <c r="J15" s="31">
        <v>0</v>
      </c>
      <c r="K15" s="31">
        <v>0</v>
      </c>
      <c r="L15" s="31">
        <v>3.36</v>
      </c>
      <c r="M15" s="31">
        <v>9.41</v>
      </c>
      <c r="N15" s="31">
        <v>0</v>
      </c>
      <c r="O15" s="31">
        <v>11.35</v>
      </c>
      <c r="P15" s="31">
        <v>4.6100000000000003</v>
      </c>
      <c r="Q15" s="31">
        <v>14.9</v>
      </c>
      <c r="R15" s="31">
        <v>3.74</v>
      </c>
      <c r="S15" s="31">
        <v>0</v>
      </c>
      <c r="T15" s="31">
        <v>0</v>
      </c>
      <c r="U15" s="31">
        <v>0</v>
      </c>
      <c r="V15" s="31">
        <v>13.75</v>
      </c>
      <c r="W15" s="31">
        <v>0</v>
      </c>
      <c r="X15" s="31">
        <v>0</v>
      </c>
      <c r="Y15" s="31">
        <v>6.7</v>
      </c>
      <c r="Z15" s="31">
        <v>0</v>
      </c>
      <c r="AA15" s="31">
        <v>0</v>
      </c>
      <c r="AB15" s="32">
        <v>1.32</v>
      </c>
    </row>
    <row r="16" spans="1:28" ht="15.75" x14ac:dyDescent="0.25">
      <c r="A16" s="24"/>
      <c r="B16" s="33">
        <v>44970</v>
      </c>
      <c r="C16" s="73">
        <f t="shared" si="0"/>
        <v>11.92</v>
      </c>
      <c r="D16" s="74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3.14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4.13</v>
      </c>
      <c r="W16" s="31">
        <v>2.4900000000000002</v>
      </c>
      <c r="X16" s="31">
        <v>0</v>
      </c>
      <c r="Y16" s="31">
        <v>2.16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44971</v>
      </c>
      <c r="C17" s="73">
        <f t="shared" si="0"/>
        <v>39.340000000000003</v>
      </c>
      <c r="D17" s="74"/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1.71</v>
      </c>
      <c r="P17" s="31">
        <v>8</v>
      </c>
      <c r="Q17" s="31">
        <v>6.42</v>
      </c>
      <c r="R17" s="31">
        <v>0</v>
      </c>
      <c r="S17" s="31">
        <v>0</v>
      </c>
      <c r="T17" s="31">
        <v>6.49</v>
      </c>
      <c r="U17" s="31">
        <v>3.49</v>
      </c>
      <c r="V17" s="31">
        <v>0.52</v>
      </c>
      <c r="W17" s="31">
        <v>0</v>
      </c>
      <c r="X17" s="31">
        <v>0</v>
      </c>
      <c r="Y17" s="31">
        <v>2.62</v>
      </c>
      <c r="Z17" s="31">
        <v>10.09</v>
      </c>
      <c r="AA17" s="31">
        <v>0</v>
      </c>
      <c r="AB17" s="32">
        <v>0</v>
      </c>
    </row>
    <row r="18" spans="1:28" ht="15.75" x14ac:dyDescent="0.25">
      <c r="A18" s="24"/>
      <c r="B18" s="33">
        <v>44972</v>
      </c>
      <c r="C18" s="73">
        <f t="shared" si="0"/>
        <v>119.02999999999999</v>
      </c>
      <c r="D18" s="74"/>
      <c r="E18" s="30">
        <v>2.17</v>
      </c>
      <c r="F18" s="31">
        <v>0</v>
      </c>
      <c r="G18" s="31">
        <v>10.62</v>
      </c>
      <c r="H18" s="31">
        <v>8.77</v>
      </c>
      <c r="I18" s="31">
        <v>15.66</v>
      </c>
      <c r="J18" s="31">
        <v>19.29</v>
      </c>
      <c r="K18" s="31">
        <v>0</v>
      </c>
      <c r="L18" s="31">
        <v>2.34</v>
      </c>
      <c r="M18" s="31">
        <v>4.2300000000000004</v>
      </c>
      <c r="N18" s="31">
        <v>0</v>
      </c>
      <c r="O18" s="31">
        <v>0</v>
      </c>
      <c r="P18" s="31">
        <v>0</v>
      </c>
      <c r="Q18" s="31">
        <v>0</v>
      </c>
      <c r="R18" s="31">
        <v>4.5199999999999996</v>
      </c>
      <c r="S18" s="31">
        <v>0</v>
      </c>
      <c r="T18" s="31">
        <v>4.07</v>
      </c>
      <c r="U18" s="31">
        <v>0</v>
      </c>
      <c r="V18" s="31">
        <v>17.760000000000002</v>
      </c>
      <c r="W18" s="31">
        <v>10.96</v>
      </c>
      <c r="X18" s="31">
        <v>0</v>
      </c>
      <c r="Y18" s="31">
        <v>9.6999999999999993</v>
      </c>
      <c r="Z18" s="31">
        <v>0</v>
      </c>
      <c r="AA18" s="31">
        <v>0</v>
      </c>
      <c r="AB18" s="32">
        <v>8.94</v>
      </c>
    </row>
    <row r="19" spans="1:28" ht="15.75" x14ac:dyDescent="0.25">
      <c r="A19" s="24"/>
      <c r="B19" s="33">
        <v>44973</v>
      </c>
      <c r="C19" s="73">
        <f t="shared" si="0"/>
        <v>152.22</v>
      </c>
      <c r="D19" s="74"/>
      <c r="E19" s="30">
        <v>5.35</v>
      </c>
      <c r="F19" s="31">
        <v>5.0199999999999996</v>
      </c>
      <c r="G19" s="31">
        <v>0</v>
      </c>
      <c r="H19" s="31">
        <v>0</v>
      </c>
      <c r="I19" s="31">
        <v>0</v>
      </c>
      <c r="J19" s="31">
        <v>11.44</v>
      </c>
      <c r="K19" s="31">
        <v>9.58</v>
      </c>
      <c r="L19" s="31">
        <v>1.58</v>
      </c>
      <c r="M19" s="31">
        <v>0</v>
      </c>
      <c r="N19" s="31">
        <v>9.5399999999999991</v>
      </c>
      <c r="O19" s="31">
        <v>2.0499999999999998</v>
      </c>
      <c r="P19" s="31">
        <v>0</v>
      </c>
      <c r="Q19" s="31">
        <v>2.0099999999999998</v>
      </c>
      <c r="R19" s="31">
        <v>0</v>
      </c>
      <c r="S19" s="31">
        <v>0</v>
      </c>
      <c r="T19" s="31">
        <v>1.1299999999999999</v>
      </c>
      <c r="U19" s="31">
        <v>15.81</v>
      </c>
      <c r="V19" s="31">
        <v>13.5</v>
      </c>
      <c r="W19" s="31">
        <v>18.02</v>
      </c>
      <c r="X19" s="31">
        <v>18.07</v>
      </c>
      <c r="Y19" s="31">
        <v>7.22</v>
      </c>
      <c r="Z19" s="31">
        <v>3.84</v>
      </c>
      <c r="AA19" s="31">
        <v>10.07</v>
      </c>
      <c r="AB19" s="32">
        <v>17.989999999999998</v>
      </c>
    </row>
    <row r="20" spans="1:28" ht="15.75" x14ac:dyDescent="0.25">
      <c r="A20" s="24"/>
      <c r="B20" s="33">
        <v>44974</v>
      </c>
      <c r="C20" s="73">
        <f t="shared" si="0"/>
        <v>79.92</v>
      </c>
      <c r="D20" s="74"/>
      <c r="E20" s="30">
        <v>0</v>
      </c>
      <c r="F20" s="31">
        <v>0.08</v>
      </c>
      <c r="G20" s="31">
        <v>0.64</v>
      </c>
      <c r="H20" s="31">
        <v>9.19</v>
      </c>
      <c r="I20" s="31">
        <v>8.32</v>
      </c>
      <c r="J20" s="31">
        <v>0.81</v>
      </c>
      <c r="K20" s="31">
        <v>0.74</v>
      </c>
      <c r="L20" s="31">
        <v>1.03</v>
      </c>
      <c r="M20" s="31">
        <v>18.170000000000002</v>
      </c>
      <c r="N20" s="31">
        <v>15.5</v>
      </c>
      <c r="O20" s="31">
        <v>2.2999999999999998</v>
      </c>
      <c r="P20" s="31">
        <v>1.1299999999999999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4.05</v>
      </c>
      <c r="W20" s="31">
        <v>16.690000000000001</v>
      </c>
      <c r="X20" s="31">
        <v>0</v>
      </c>
      <c r="Y20" s="31">
        <v>0</v>
      </c>
      <c r="Z20" s="31">
        <v>0</v>
      </c>
      <c r="AA20" s="31">
        <v>0</v>
      </c>
      <c r="AB20" s="32">
        <v>1.27</v>
      </c>
    </row>
    <row r="21" spans="1:28" ht="15.75" x14ac:dyDescent="0.25">
      <c r="A21" s="24"/>
      <c r="B21" s="33">
        <v>44975</v>
      </c>
      <c r="C21" s="73">
        <f t="shared" si="0"/>
        <v>133.63000000000002</v>
      </c>
      <c r="D21" s="74"/>
      <c r="E21" s="30">
        <v>0</v>
      </c>
      <c r="F21" s="31">
        <v>0</v>
      </c>
      <c r="G21" s="31">
        <v>18.2</v>
      </c>
      <c r="H21" s="31">
        <v>15.9</v>
      </c>
      <c r="I21" s="31">
        <v>15.7</v>
      </c>
      <c r="J21" s="31">
        <v>18.010000000000002</v>
      </c>
      <c r="K21" s="31">
        <v>0</v>
      </c>
      <c r="L21" s="31">
        <v>0</v>
      </c>
      <c r="M21" s="31">
        <v>9.7799999999999994</v>
      </c>
      <c r="N21" s="31">
        <v>13.11</v>
      </c>
      <c r="O21" s="31">
        <v>0</v>
      </c>
      <c r="P21" s="31">
        <v>0</v>
      </c>
      <c r="Q21" s="31">
        <v>17.25</v>
      </c>
      <c r="R21" s="31">
        <v>5.37</v>
      </c>
      <c r="S21" s="31">
        <v>11.76</v>
      </c>
      <c r="T21" s="31">
        <v>0</v>
      </c>
      <c r="U21" s="31">
        <v>0</v>
      </c>
      <c r="V21" s="31">
        <v>0</v>
      </c>
      <c r="W21" s="31">
        <v>5.28</v>
      </c>
      <c r="X21" s="31">
        <v>0</v>
      </c>
      <c r="Y21" s="31">
        <v>0</v>
      </c>
      <c r="Z21" s="31">
        <v>0</v>
      </c>
      <c r="AA21" s="31">
        <v>0</v>
      </c>
      <c r="AB21" s="32">
        <v>3.27</v>
      </c>
    </row>
    <row r="22" spans="1:28" ht="15.75" x14ac:dyDescent="0.25">
      <c r="A22" s="24"/>
      <c r="B22" s="33">
        <v>44976</v>
      </c>
      <c r="C22" s="73">
        <f t="shared" si="0"/>
        <v>75.47999999999999</v>
      </c>
      <c r="D22" s="74"/>
      <c r="E22" s="30">
        <v>0</v>
      </c>
      <c r="F22" s="31">
        <v>5.78</v>
      </c>
      <c r="G22" s="31">
        <v>0.15</v>
      </c>
      <c r="H22" s="31">
        <v>0</v>
      </c>
      <c r="I22" s="31">
        <v>0</v>
      </c>
      <c r="J22" s="31">
        <v>5.91</v>
      </c>
      <c r="K22" s="31">
        <v>0</v>
      </c>
      <c r="L22" s="31">
        <v>0</v>
      </c>
      <c r="M22" s="31">
        <v>8.99</v>
      </c>
      <c r="N22" s="31">
        <v>4.25</v>
      </c>
      <c r="O22" s="31">
        <v>0</v>
      </c>
      <c r="P22" s="31">
        <v>2.2599999999999998</v>
      </c>
      <c r="Q22" s="31">
        <v>9.69</v>
      </c>
      <c r="R22" s="31">
        <v>0</v>
      </c>
      <c r="S22" s="31">
        <v>13.78</v>
      </c>
      <c r="T22" s="31">
        <v>13.08</v>
      </c>
      <c r="U22" s="31">
        <v>0.98</v>
      </c>
      <c r="V22" s="31">
        <v>10.24</v>
      </c>
      <c r="W22" s="31">
        <v>0.37</v>
      </c>
      <c r="X22" s="31">
        <v>0</v>
      </c>
      <c r="Y22" s="31">
        <v>0</v>
      </c>
      <c r="Z22" s="31">
        <v>0</v>
      </c>
      <c r="AA22" s="31">
        <v>0</v>
      </c>
      <c r="AB22" s="32">
        <v>0</v>
      </c>
    </row>
    <row r="23" spans="1:28" ht="15.75" x14ac:dyDescent="0.25">
      <c r="A23" s="24"/>
      <c r="B23" s="33">
        <v>44977</v>
      </c>
      <c r="C23" s="73">
        <f t="shared" si="0"/>
        <v>95.17</v>
      </c>
      <c r="D23" s="74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0.96</v>
      </c>
      <c r="M23" s="31">
        <v>0</v>
      </c>
      <c r="N23" s="31">
        <v>0</v>
      </c>
      <c r="O23" s="31">
        <v>0</v>
      </c>
      <c r="P23" s="31">
        <v>7.74</v>
      </c>
      <c r="Q23" s="31">
        <v>8.11</v>
      </c>
      <c r="R23" s="31">
        <v>2.72</v>
      </c>
      <c r="S23" s="31">
        <v>0</v>
      </c>
      <c r="T23" s="31">
        <v>0</v>
      </c>
      <c r="U23" s="31">
        <v>13.27</v>
      </c>
      <c r="V23" s="31">
        <v>5.24</v>
      </c>
      <c r="W23" s="31">
        <v>15.63</v>
      </c>
      <c r="X23" s="31">
        <v>17.72</v>
      </c>
      <c r="Y23" s="31">
        <v>18.79</v>
      </c>
      <c r="Z23" s="31">
        <v>1.82</v>
      </c>
      <c r="AA23" s="31">
        <v>3.17</v>
      </c>
      <c r="AB23" s="32">
        <v>0</v>
      </c>
    </row>
    <row r="24" spans="1:28" ht="15.75" x14ac:dyDescent="0.25">
      <c r="A24" s="24"/>
      <c r="B24" s="33">
        <v>44978</v>
      </c>
      <c r="C24" s="73">
        <f t="shared" si="0"/>
        <v>171.12</v>
      </c>
      <c r="D24" s="74"/>
      <c r="E24" s="30">
        <v>0</v>
      </c>
      <c r="F24" s="31">
        <v>3.89</v>
      </c>
      <c r="G24" s="31">
        <v>0.31</v>
      </c>
      <c r="H24" s="31">
        <v>0</v>
      </c>
      <c r="I24" s="31">
        <v>0</v>
      </c>
      <c r="J24" s="31">
        <v>11</v>
      </c>
      <c r="K24" s="31">
        <v>13.26</v>
      </c>
      <c r="L24" s="31">
        <v>10.06</v>
      </c>
      <c r="M24" s="31">
        <v>3.16</v>
      </c>
      <c r="N24" s="31">
        <v>5.2</v>
      </c>
      <c r="O24" s="31">
        <v>0</v>
      </c>
      <c r="P24" s="31">
        <v>0</v>
      </c>
      <c r="Q24" s="31">
        <v>14.18</v>
      </c>
      <c r="R24" s="31">
        <v>6.92</v>
      </c>
      <c r="S24" s="31">
        <v>2.7</v>
      </c>
      <c r="T24" s="31">
        <v>10.92</v>
      </c>
      <c r="U24" s="31">
        <v>8.18</v>
      </c>
      <c r="V24" s="31">
        <v>10.96</v>
      </c>
      <c r="W24" s="31">
        <v>17.95</v>
      </c>
      <c r="X24" s="31">
        <v>12.04</v>
      </c>
      <c r="Y24" s="31">
        <v>18.440000000000001</v>
      </c>
      <c r="Z24" s="31">
        <v>16.48</v>
      </c>
      <c r="AA24" s="31">
        <v>5.47</v>
      </c>
      <c r="AB24" s="32">
        <v>0</v>
      </c>
    </row>
    <row r="25" spans="1:28" ht="15.75" x14ac:dyDescent="0.25">
      <c r="A25" s="24"/>
      <c r="B25" s="33">
        <v>44979</v>
      </c>
      <c r="C25" s="73">
        <f t="shared" si="0"/>
        <v>56.45</v>
      </c>
      <c r="D25" s="74"/>
      <c r="E25" s="30">
        <v>1.25</v>
      </c>
      <c r="F25" s="31">
        <v>7.28</v>
      </c>
      <c r="G25" s="31">
        <v>0</v>
      </c>
      <c r="H25" s="31">
        <v>0</v>
      </c>
      <c r="I25" s="31">
        <v>0</v>
      </c>
      <c r="J25" s="31">
        <v>0.65</v>
      </c>
      <c r="K25" s="31">
        <v>16.03</v>
      </c>
      <c r="L25" s="31">
        <v>7.15</v>
      </c>
      <c r="M25" s="31">
        <v>2.67</v>
      </c>
      <c r="N25" s="31">
        <v>0.97</v>
      </c>
      <c r="O25" s="31">
        <v>2.37</v>
      </c>
      <c r="P25" s="31">
        <v>3.15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9.4499999999999993</v>
      </c>
      <c r="W25" s="31">
        <v>0.32</v>
      </c>
      <c r="X25" s="31">
        <v>0</v>
      </c>
      <c r="Y25" s="31">
        <v>0</v>
      </c>
      <c r="Z25" s="31">
        <v>0</v>
      </c>
      <c r="AA25" s="31">
        <v>5.16</v>
      </c>
      <c r="AB25" s="32">
        <v>0</v>
      </c>
    </row>
    <row r="26" spans="1:28" ht="15.75" x14ac:dyDescent="0.25">
      <c r="A26" s="24"/>
      <c r="B26" s="33">
        <v>44980</v>
      </c>
      <c r="C26" s="73">
        <f t="shared" si="0"/>
        <v>65.14</v>
      </c>
      <c r="D26" s="74"/>
      <c r="E26" s="30">
        <v>0</v>
      </c>
      <c r="F26" s="31">
        <v>0.57999999999999996</v>
      </c>
      <c r="G26" s="31">
        <v>3.56</v>
      </c>
      <c r="H26" s="31">
        <v>0</v>
      </c>
      <c r="I26" s="31">
        <v>0</v>
      </c>
      <c r="J26" s="31">
        <v>0.83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2.61</v>
      </c>
      <c r="R26" s="31">
        <v>15.28</v>
      </c>
      <c r="S26" s="31">
        <v>11.36</v>
      </c>
      <c r="T26" s="31">
        <v>16.03</v>
      </c>
      <c r="U26" s="31">
        <v>6.36</v>
      </c>
      <c r="V26" s="31">
        <v>3.89</v>
      </c>
      <c r="W26" s="31">
        <v>0</v>
      </c>
      <c r="X26" s="31">
        <v>0</v>
      </c>
      <c r="Y26" s="31">
        <v>0</v>
      </c>
      <c r="Z26" s="31">
        <v>0</v>
      </c>
      <c r="AA26" s="31">
        <v>4.6399999999999997</v>
      </c>
      <c r="AB26" s="32">
        <v>0</v>
      </c>
    </row>
    <row r="27" spans="1:28" ht="15.75" x14ac:dyDescent="0.25">
      <c r="A27" s="24"/>
      <c r="B27" s="33">
        <v>44981</v>
      </c>
      <c r="C27" s="73">
        <f t="shared" si="0"/>
        <v>37.410000000000004</v>
      </c>
      <c r="D27" s="74"/>
      <c r="E27" s="30">
        <v>0</v>
      </c>
      <c r="F27" s="31">
        <v>0.03</v>
      </c>
      <c r="G27" s="31">
        <v>0.17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4.42</v>
      </c>
      <c r="N27" s="31">
        <v>0</v>
      </c>
      <c r="O27" s="31">
        <v>3.45</v>
      </c>
      <c r="P27" s="31">
        <v>16.77</v>
      </c>
      <c r="Q27" s="31">
        <v>5.21</v>
      </c>
      <c r="R27" s="31">
        <v>2.1800000000000002</v>
      </c>
      <c r="S27" s="31">
        <v>2.4700000000000002</v>
      </c>
      <c r="T27" s="31">
        <v>0</v>
      </c>
      <c r="U27" s="31">
        <v>2.6</v>
      </c>
      <c r="V27" s="31">
        <v>0</v>
      </c>
      <c r="W27" s="31">
        <v>0</v>
      </c>
      <c r="X27" s="31">
        <v>0</v>
      </c>
      <c r="Y27" s="31">
        <v>0.11</v>
      </c>
      <c r="Z27" s="31">
        <v>0</v>
      </c>
      <c r="AA27" s="31">
        <v>0</v>
      </c>
      <c r="AB27" s="32">
        <v>0</v>
      </c>
    </row>
    <row r="28" spans="1:28" ht="15.75" x14ac:dyDescent="0.25">
      <c r="A28" s="24"/>
      <c r="B28" s="33">
        <v>44982</v>
      </c>
      <c r="C28" s="73">
        <f t="shared" si="0"/>
        <v>108.02999999999999</v>
      </c>
      <c r="D28" s="74"/>
      <c r="E28" s="30">
        <v>0</v>
      </c>
      <c r="F28" s="31">
        <v>9.83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3.88</v>
      </c>
      <c r="P28" s="31">
        <v>16.93</v>
      </c>
      <c r="Q28" s="31">
        <v>18.079999999999998</v>
      </c>
      <c r="R28" s="31">
        <v>16.79</v>
      </c>
      <c r="S28" s="31">
        <v>17.07</v>
      </c>
      <c r="T28" s="31">
        <v>17.86</v>
      </c>
      <c r="U28" s="31">
        <v>7.42</v>
      </c>
      <c r="V28" s="31">
        <v>0.17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ht="15.75" x14ac:dyDescent="0.25">
      <c r="A29" s="24"/>
      <c r="B29" s="33">
        <v>44983</v>
      </c>
      <c r="C29" s="73">
        <f t="shared" si="0"/>
        <v>62.97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17.34</v>
      </c>
      <c r="P29" s="31">
        <v>16.63</v>
      </c>
      <c r="Q29" s="31">
        <v>0</v>
      </c>
      <c r="R29" s="31">
        <v>17.36</v>
      </c>
      <c r="S29" s="31">
        <v>10.33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1.0900000000000001</v>
      </c>
      <c r="Z29" s="31">
        <v>0</v>
      </c>
      <c r="AA29" s="31">
        <v>0</v>
      </c>
      <c r="AB29" s="32">
        <v>0.22</v>
      </c>
    </row>
    <row r="30" spans="1:28" ht="15.75" x14ac:dyDescent="0.25">
      <c r="A30" s="24"/>
      <c r="B30" s="33">
        <v>44984</v>
      </c>
      <c r="C30" s="73">
        <f t="shared" si="0"/>
        <v>71.330000000000013</v>
      </c>
      <c r="D30" s="74"/>
      <c r="E30" s="30">
        <v>0.9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11.58</v>
      </c>
      <c r="Q30" s="31">
        <v>12.87</v>
      </c>
      <c r="R30" s="31">
        <v>14.8</v>
      </c>
      <c r="S30" s="31">
        <v>15.14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1.21</v>
      </c>
      <c r="AB30" s="32">
        <v>14.83</v>
      </c>
    </row>
    <row r="31" spans="1:28" ht="15.75" x14ac:dyDescent="0.25">
      <c r="A31" s="24"/>
      <c r="B31" s="33">
        <v>44985</v>
      </c>
      <c r="C31" s="73">
        <f t="shared" si="0"/>
        <v>170.04000000000005</v>
      </c>
      <c r="D31" s="74"/>
      <c r="E31" s="30">
        <v>7.82</v>
      </c>
      <c r="F31" s="31">
        <v>17.16</v>
      </c>
      <c r="G31" s="31">
        <v>1.76</v>
      </c>
      <c r="H31" s="31">
        <v>0</v>
      </c>
      <c r="I31" s="31">
        <v>0</v>
      </c>
      <c r="J31" s="31">
        <v>0</v>
      </c>
      <c r="K31" s="31">
        <v>12.37</v>
      </c>
      <c r="L31" s="31">
        <v>13.81</v>
      </c>
      <c r="M31" s="31">
        <v>17.260000000000002</v>
      </c>
      <c r="N31" s="31">
        <v>0.51</v>
      </c>
      <c r="O31" s="31">
        <v>7.52</v>
      </c>
      <c r="P31" s="31">
        <v>0</v>
      </c>
      <c r="Q31" s="31">
        <v>0.28999999999999998</v>
      </c>
      <c r="R31" s="31">
        <v>0</v>
      </c>
      <c r="S31" s="31">
        <v>10.199999999999999</v>
      </c>
      <c r="T31" s="31">
        <v>14.11</v>
      </c>
      <c r="U31" s="31">
        <v>11.51</v>
      </c>
      <c r="V31" s="31">
        <v>10.23</v>
      </c>
      <c r="W31" s="31">
        <v>0</v>
      </c>
      <c r="X31" s="31">
        <v>1.65</v>
      </c>
      <c r="Y31" s="31">
        <v>17.760000000000002</v>
      </c>
      <c r="Z31" s="31">
        <v>11.09</v>
      </c>
      <c r="AA31" s="31">
        <v>14.99</v>
      </c>
      <c r="AB31" s="32">
        <v>0</v>
      </c>
    </row>
    <row r="32" spans="1:28" ht="15.75" x14ac:dyDescent="0.25">
      <c r="A32" s="24"/>
      <c r="B32" s="34"/>
      <c r="C32" s="73">
        <f>SUM(C4:D31)</f>
        <v>3317.7</v>
      </c>
      <c r="D32" s="74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.75" x14ac:dyDescent="0.25">
      <c r="A33" s="24"/>
      <c r="B33" s="34"/>
      <c r="C33" s="73"/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5"/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24"/>
      <c r="B37" s="83" t="s">
        <v>0</v>
      </c>
      <c r="C37" s="77" t="s">
        <v>36</v>
      </c>
      <c r="D37" s="78"/>
      <c r="E37" s="81" t="s">
        <v>38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36" t="s">
        <v>26</v>
      </c>
    </row>
    <row r="39" spans="1:28" ht="15.75" x14ac:dyDescent="0.25">
      <c r="A39" s="24"/>
      <c r="B39" s="29">
        <v>44958</v>
      </c>
      <c r="C39" s="73">
        <f t="shared" ref="C39:C69" si="1">SUM(E39:AB39)</f>
        <v>-68.17</v>
      </c>
      <c r="D39" s="74"/>
      <c r="E39" s="30">
        <v>0</v>
      </c>
      <c r="F39" s="31">
        <v>0</v>
      </c>
      <c r="G39" s="31">
        <v>0</v>
      </c>
      <c r="H39" s="31">
        <v>0</v>
      </c>
      <c r="I39" s="31">
        <v>0</v>
      </c>
      <c r="J39" s="31">
        <v>-1.75</v>
      </c>
      <c r="K39" s="31">
        <v>-0.68</v>
      </c>
      <c r="L39" s="31">
        <v>-0.61</v>
      </c>
      <c r="M39" s="31">
        <v>0</v>
      </c>
      <c r="N39" s="31">
        <v>0</v>
      </c>
      <c r="O39" s="31">
        <v>0</v>
      </c>
      <c r="P39" s="31">
        <v>-14.38</v>
      </c>
      <c r="Q39" s="31">
        <v>-15.73</v>
      </c>
      <c r="R39" s="31">
        <v>0</v>
      </c>
      <c r="S39" s="31">
        <v>-2.3199999999999998</v>
      </c>
      <c r="T39" s="31">
        <v>0</v>
      </c>
      <c r="U39" s="31">
        <v>-15.54</v>
      </c>
      <c r="V39" s="31">
        <v>0</v>
      </c>
      <c r="W39" s="31">
        <v>-5.54</v>
      </c>
      <c r="X39" s="31">
        <v>-2.6</v>
      </c>
      <c r="Y39" s="31">
        <v>0</v>
      </c>
      <c r="Z39" s="31">
        <v>0</v>
      </c>
      <c r="AA39" s="31">
        <v>0</v>
      </c>
      <c r="AB39" s="32">
        <v>-9.02</v>
      </c>
    </row>
    <row r="40" spans="1:28" ht="15.75" x14ac:dyDescent="0.25">
      <c r="A40" s="24"/>
      <c r="B40" s="33">
        <v>44959</v>
      </c>
      <c r="C40" s="73">
        <f t="shared" si="1"/>
        <v>-198.26</v>
      </c>
      <c r="D40" s="74"/>
      <c r="E40" s="30">
        <v>-14.99</v>
      </c>
      <c r="F40" s="31">
        <v>-6.32</v>
      </c>
      <c r="G40" s="31">
        <v>-14.2</v>
      </c>
      <c r="H40" s="31">
        <v>-11.86</v>
      </c>
      <c r="I40" s="31">
        <v>-9.14</v>
      </c>
      <c r="J40" s="31">
        <v>-2.1</v>
      </c>
      <c r="K40" s="31">
        <v>-2.4900000000000002</v>
      </c>
      <c r="L40" s="31">
        <v>0</v>
      </c>
      <c r="M40" s="31">
        <v>-16.41</v>
      </c>
      <c r="N40" s="31">
        <v>-16.739999999999998</v>
      </c>
      <c r="O40" s="31">
        <v>-17.2</v>
      </c>
      <c r="P40" s="31">
        <v>-17.04</v>
      </c>
      <c r="Q40" s="31">
        <v>-16.559999999999999</v>
      </c>
      <c r="R40" s="31">
        <v>-16.329999999999998</v>
      </c>
      <c r="S40" s="31">
        <v>-0.41</v>
      </c>
      <c r="T40" s="31">
        <v>0</v>
      </c>
      <c r="U40" s="31">
        <v>0</v>
      </c>
      <c r="V40" s="31">
        <v>0</v>
      </c>
      <c r="W40" s="31">
        <v>0</v>
      </c>
      <c r="X40" s="31">
        <v>-7.33</v>
      </c>
      <c r="Y40" s="31">
        <v>-15.96</v>
      </c>
      <c r="Z40" s="31">
        <v>-5.98</v>
      </c>
      <c r="AA40" s="31">
        <v>-0.03</v>
      </c>
      <c r="AB40" s="32">
        <v>-7.17</v>
      </c>
    </row>
    <row r="41" spans="1:28" ht="15.75" x14ac:dyDescent="0.25">
      <c r="A41" s="24"/>
      <c r="B41" s="33">
        <v>44960</v>
      </c>
      <c r="C41" s="73">
        <f t="shared" si="1"/>
        <v>-111.97</v>
      </c>
      <c r="D41" s="74"/>
      <c r="E41" s="30">
        <v>-2.87</v>
      </c>
      <c r="F41" s="31">
        <v>-0.06</v>
      </c>
      <c r="G41" s="31">
        <v>-7</v>
      </c>
      <c r="H41" s="31">
        <v>-9.93</v>
      </c>
      <c r="I41" s="31">
        <v>-10</v>
      </c>
      <c r="J41" s="31">
        <v>0</v>
      </c>
      <c r="K41" s="31">
        <v>-0.56999999999999995</v>
      </c>
      <c r="L41" s="31">
        <v>-10.33</v>
      </c>
      <c r="M41" s="31">
        <v>-13.45</v>
      </c>
      <c r="N41" s="31">
        <v>0</v>
      </c>
      <c r="O41" s="31">
        <v>0</v>
      </c>
      <c r="P41" s="31">
        <v>-1.56</v>
      </c>
      <c r="Q41" s="31">
        <v>-8.58</v>
      </c>
      <c r="R41" s="31">
        <v>-17.260000000000002</v>
      </c>
      <c r="S41" s="31">
        <v>-5.39</v>
      </c>
      <c r="T41" s="31">
        <v>-6.3</v>
      </c>
      <c r="U41" s="31">
        <v>-7.37</v>
      </c>
      <c r="V41" s="31">
        <v>0</v>
      </c>
      <c r="W41" s="31">
        <v>0</v>
      </c>
      <c r="X41" s="31">
        <v>0</v>
      </c>
      <c r="Y41" s="31">
        <v>0</v>
      </c>
      <c r="Z41" s="31">
        <v>-11.3</v>
      </c>
      <c r="AA41" s="31">
        <v>0</v>
      </c>
      <c r="AB41" s="32">
        <v>0</v>
      </c>
    </row>
    <row r="42" spans="1:28" ht="15.75" x14ac:dyDescent="0.25">
      <c r="A42" s="24"/>
      <c r="B42" s="33">
        <v>44961</v>
      </c>
      <c r="C42" s="73">
        <f t="shared" si="1"/>
        <v>-98.029999999999987</v>
      </c>
      <c r="D42" s="74"/>
      <c r="E42" s="30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-1.1100000000000001</v>
      </c>
      <c r="N42" s="31">
        <v>-17.739999999999998</v>
      </c>
      <c r="O42" s="31">
        <v>-9.5</v>
      </c>
      <c r="P42" s="31">
        <v>-12.69</v>
      </c>
      <c r="Q42" s="31">
        <v>-12.08</v>
      </c>
      <c r="R42" s="31">
        <v>0</v>
      </c>
      <c r="S42" s="31">
        <v>-10.6</v>
      </c>
      <c r="T42" s="31">
        <v>0</v>
      </c>
      <c r="U42" s="31">
        <v>-0.01</v>
      </c>
      <c r="V42" s="31">
        <v>0</v>
      </c>
      <c r="W42" s="31">
        <v>-14.62</v>
      </c>
      <c r="X42" s="31">
        <v>-10.39</v>
      </c>
      <c r="Y42" s="31">
        <v>-6.71</v>
      </c>
      <c r="Z42" s="31">
        <v>-2.58</v>
      </c>
      <c r="AA42" s="31">
        <v>0</v>
      </c>
      <c r="AB42" s="32">
        <v>0</v>
      </c>
    </row>
    <row r="43" spans="1:28" ht="15.75" x14ac:dyDescent="0.25">
      <c r="A43" s="24"/>
      <c r="B43" s="33">
        <v>44962</v>
      </c>
      <c r="C43" s="73">
        <f t="shared" si="1"/>
        <v>-19.040000000000003</v>
      </c>
      <c r="D43" s="74"/>
      <c r="E43" s="30">
        <v>-7.87</v>
      </c>
      <c r="F43" s="31">
        <v>-6.48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-3.74</v>
      </c>
      <c r="N43" s="31">
        <v>-0.95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2">
        <v>0</v>
      </c>
    </row>
    <row r="44" spans="1:28" ht="15.75" x14ac:dyDescent="0.25">
      <c r="A44" s="24"/>
      <c r="B44" s="33">
        <v>44963</v>
      </c>
      <c r="C44" s="73">
        <f t="shared" si="1"/>
        <v>-26.65</v>
      </c>
      <c r="D44" s="74"/>
      <c r="E44" s="30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-8.77</v>
      </c>
      <c r="M44" s="31">
        <v>-16.93</v>
      </c>
      <c r="N44" s="31">
        <v>0</v>
      </c>
      <c r="O44" s="31">
        <v>0</v>
      </c>
      <c r="P44" s="31">
        <v>0</v>
      </c>
      <c r="Q44" s="31">
        <v>0</v>
      </c>
      <c r="R44" s="31">
        <v>-0.83</v>
      </c>
      <c r="S44" s="31">
        <v>-0.12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2">
        <v>0</v>
      </c>
    </row>
    <row r="45" spans="1:28" ht="15.75" x14ac:dyDescent="0.25">
      <c r="A45" s="24"/>
      <c r="B45" s="33">
        <v>44964</v>
      </c>
      <c r="C45" s="73">
        <f t="shared" si="1"/>
        <v>-44.03</v>
      </c>
      <c r="D45" s="74"/>
      <c r="E45" s="30">
        <v>0</v>
      </c>
      <c r="F45" s="31">
        <v>-3.01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-12.39</v>
      </c>
      <c r="M45" s="31">
        <v>0</v>
      </c>
      <c r="N45" s="31">
        <v>0</v>
      </c>
      <c r="O45" s="31">
        <v>0</v>
      </c>
      <c r="P45" s="31">
        <v>0</v>
      </c>
      <c r="Q45" s="31">
        <v>-6.22</v>
      </c>
      <c r="R45" s="31">
        <v>-12.92</v>
      </c>
      <c r="S45" s="31">
        <v>0</v>
      </c>
      <c r="T45" s="31">
        <v>-6.61</v>
      </c>
      <c r="U45" s="31">
        <v>-2.88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2">
        <v>0</v>
      </c>
    </row>
    <row r="46" spans="1:28" ht="15.75" x14ac:dyDescent="0.25">
      <c r="A46" s="24"/>
      <c r="B46" s="33">
        <v>44965</v>
      </c>
      <c r="C46" s="73">
        <f t="shared" si="1"/>
        <v>-88.01</v>
      </c>
      <c r="D46" s="74"/>
      <c r="E46" s="30">
        <v>0</v>
      </c>
      <c r="F46" s="31">
        <v>-0.69</v>
      </c>
      <c r="G46" s="31">
        <v>-3.86</v>
      </c>
      <c r="H46" s="31">
        <v>-0.99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-8.24</v>
      </c>
      <c r="R46" s="31">
        <v>-15.62</v>
      </c>
      <c r="S46" s="31">
        <v>-16.71</v>
      </c>
      <c r="T46" s="31">
        <v>-14.93</v>
      </c>
      <c r="U46" s="31">
        <v>0</v>
      </c>
      <c r="V46" s="31">
        <v>0</v>
      </c>
      <c r="W46" s="31">
        <v>0</v>
      </c>
      <c r="X46" s="31">
        <v>-1.42</v>
      </c>
      <c r="Y46" s="31">
        <v>-15.24</v>
      </c>
      <c r="Z46" s="31">
        <v>-10.31</v>
      </c>
      <c r="AA46" s="31">
        <v>0</v>
      </c>
      <c r="AB46" s="32">
        <v>0</v>
      </c>
    </row>
    <row r="47" spans="1:28" ht="15.75" x14ac:dyDescent="0.25">
      <c r="A47" s="24"/>
      <c r="B47" s="33">
        <v>44966</v>
      </c>
      <c r="C47" s="73">
        <f t="shared" si="1"/>
        <v>-189.38000000000005</v>
      </c>
      <c r="D47" s="74"/>
      <c r="E47" s="30">
        <v>-10.78</v>
      </c>
      <c r="F47" s="31">
        <v>-5.15</v>
      </c>
      <c r="G47" s="31">
        <v>-15.35</v>
      </c>
      <c r="H47" s="31">
        <v>-9.19</v>
      </c>
      <c r="I47" s="31">
        <v>-7.42</v>
      </c>
      <c r="J47" s="31">
        <v>0</v>
      </c>
      <c r="K47" s="31">
        <v>0</v>
      </c>
      <c r="L47" s="31">
        <v>-14.6</v>
      </c>
      <c r="M47" s="31">
        <v>-1.51</v>
      </c>
      <c r="N47" s="31">
        <v>-16.760000000000002</v>
      </c>
      <c r="O47" s="31">
        <v>-15.12</v>
      </c>
      <c r="P47" s="31">
        <v>-17.170000000000002</v>
      </c>
      <c r="Q47" s="31">
        <v>-5.78</v>
      </c>
      <c r="R47" s="31">
        <v>-15.16</v>
      </c>
      <c r="S47" s="31">
        <v>-13.4</v>
      </c>
      <c r="T47" s="31">
        <v>-11.18</v>
      </c>
      <c r="U47" s="31">
        <v>-16.05</v>
      </c>
      <c r="V47" s="31">
        <v>0</v>
      </c>
      <c r="W47" s="31">
        <v>0</v>
      </c>
      <c r="X47" s="31">
        <v>0</v>
      </c>
      <c r="Y47" s="31">
        <v>-0.55000000000000004</v>
      </c>
      <c r="Z47" s="31">
        <v>-7.41</v>
      </c>
      <c r="AA47" s="31">
        <v>-6.8</v>
      </c>
      <c r="AB47" s="32">
        <v>0</v>
      </c>
    </row>
    <row r="48" spans="1:28" ht="15.75" x14ac:dyDescent="0.25">
      <c r="A48" s="24"/>
      <c r="B48" s="33">
        <v>44967</v>
      </c>
      <c r="C48" s="73">
        <f t="shared" si="1"/>
        <v>-108.16999999999999</v>
      </c>
      <c r="D48" s="74"/>
      <c r="E48" s="30">
        <v>-9.3800000000000008</v>
      </c>
      <c r="F48" s="31">
        <v>0</v>
      </c>
      <c r="G48" s="31">
        <v>-8.31</v>
      </c>
      <c r="H48" s="31">
        <v>0</v>
      </c>
      <c r="I48" s="31">
        <v>0</v>
      </c>
      <c r="J48" s="31">
        <v>-5.67</v>
      </c>
      <c r="K48" s="31">
        <v>0</v>
      </c>
      <c r="L48" s="31">
        <v>-7.06</v>
      </c>
      <c r="M48" s="31">
        <v>-12.97</v>
      </c>
      <c r="N48" s="31">
        <v>-13.56</v>
      </c>
      <c r="O48" s="31">
        <v>-16.27</v>
      </c>
      <c r="P48" s="31">
        <v>-16.91</v>
      </c>
      <c r="Q48" s="31">
        <v>-0.89</v>
      </c>
      <c r="R48" s="31">
        <v>-2.77</v>
      </c>
      <c r="S48" s="31">
        <v>-10.08</v>
      </c>
      <c r="T48" s="31">
        <v>0</v>
      </c>
      <c r="U48" s="31">
        <v>0</v>
      </c>
      <c r="V48" s="31">
        <v>0</v>
      </c>
      <c r="W48" s="31">
        <v>0</v>
      </c>
      <c r="X48" s="31">
        <v>-0.49</v>
      </c>
      <c r="Y48" s="31">
        <v>-3.81</v>
      </c>
      <c r="Z48" s="31">
        <v>0</v>
      </c>
      <c r="AA48" s="31">
        <v>0</v>
      </c>
      <c r="AB48" s="32">
        <v>0</v>
      </c>
    </row>
    <row r="49" spans="1:28" ht="15.75" x14ac:dyDescent="0.25">
      <c r="A49" s="24"/>
      <c r="B49" s="33">
        <v>44968</v>
      </c>
      <c r="C49" s="73">
        <f t="shared" si="1"/>
        <v>-97.749999999999986</v>
      </c>
      <c r="D49" s="74"/>
      <c r="E49" s="30">
        <v>0</v>
      </c>
      <c r="F49" s="31">
        <v>-1.6</v>
      </c>
      <c r="G49" s="31">
        <v>0</v>
      </c>
      <c r="H49" s="31">
        <v>0</v>
      </c>
      <c r="I49" s="31">
        <v>0</v>
      </c>
      <c r="J49" s="31">
        <v>0</v>
      </c>
      <c r="K49" s="31">
        <v>-12.69</v>
      </c>
      <c r="L49" s="31">
        <v>-15.72</v>
      </c>
      <c r="M49" s="31">
        <v>-8.76</v>
      </c>
      <c r="N49" s="31">
        <v>0</v>
      </c>
      <c r="O49" s="31">
        <v>-9.43</v>
      </c>
      <c r="P49" s="31">
        <v>-14.21</v>
      </c>
      <c r="Q49" s="31">
        <v>0</v>
      </c>
      <c r="R49" s="31">
        <v>-7.24</v>
      </c>
      <c r="S49" s="31">
        <v>-10</v>
      </c>
      <c r="T49" s="31">
        <v>-0.32</v>
      </c>
      <c r="U49" s="31">
        <v>0</v>
      </c>
      <c r="V49" s="31">
        <v>0</v>
      </c>
      <c r="W49" s="31">
        <v>-0.13</v>
      </c>
      <c r="X49" s="31">
        <v>-2.72</v>
      </c>
      <c r="Y49" s="31">
        <v>-5.33</v>
      </c>
      <c r="Z49" s="31">
        <v>-8.01</v>
      </c>
      <c r="AA49" s="31">
        <v>-1.59</v>
      </c>
      <c r="AB49" s="32">
        <v>0</v>
      </c>
    </row>
    <row r="50" spans="1:28" ht="15.75" x14ac:dyDescent="0.25">
      <c r="A50" s="24"/>
      <c r="B50" s="33">
        <v>44969</v>
      </c>
      <c r="C50" s="73">
        <f t="shared" si="1"/>
        <v>-90.3</v>
      </c>
      <c r="D50" s="74"/>
      <c r="E50" s="30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-0.77</v>
      </c>
      <c r="M50" s="31">
        <v>0</v>
      </c>
      <c r="N50" s="31">
        <v>-9.5</v>
      </c>
      <c r="O50" s="31">
        <v>0</v>
      </c>
      <c r="P50" s="31">
        <v>-1.22</v>
      </c>
      <c r="Q50" s="31">
        <v>0</v>
      </c>
      <c r="R50" s="31">
        <v>-0.22</v>
      </c>
      <c r="S50" s="31">
        <v>-11.77</v>
      </c>
      <c r="T50" s="31">
        <v>-11.69</v>
      </c>
      <c r="U50" s="31">
        <v>-11.29</v>
      </c>
      <c r="V50" s="31">
        <v>0</v>
      </c>
      <c r="W50" s="31">
        <v>-9.3699999999999992</v>
      </c>
      <c r="X50" s="31">
        <v>-15.42</v>
      </c>
      <c r="Y50" s="31">
        <v>0</v>
      </c>
      <c r="Z50" s="31">
        <v>-2.6</v>
      </c>
      <c r="AA50" s="31">
        <v>-15.4</v>
      </c>
      <c r="AB50" s="32">
        <v>-1.05</v>
      </c>
    </row>
    <row r="51" spans="1:28" ht="15.75" x14ac:dyDescent="0.25">
      <c r="A51" s="24"/>
      <c r="B51" s="33">
        <v>44970</v>
      </c>
      <c r="C51" s="73">
        <f t="shared" si="1"/>
        <v>-205.83999999999997</v>
      </c>
      <c r="D51" s="74"/>
      <c r="E51" s="30">
        <v>-14.86</v>
      </c>
      <c r="F51" s="31">
        <v>-5.41</v>
      </c>
      <c r="G51" s="31">
        <v>0</v>
      </c>
      <c r="H51" s="31">
        <v>0</v>
      </c>
      <c r="I51" s="31">
        <v>0</v>
      </c>
      <c r="J51" s="31">
        <v>0</v>
      </c>
      <c r="K51" s="31">
        <v>-11.81</v>
      </c>
      <c r="L51" s="31">
        <v>-17.11</v>
      </c>
      <c r="M51" s="31">
        <v>-12.74</v>
      </c>
      <c r="N51" s="31">
        <v>-16.670000000000002</v>
      </c>
      <c r="O51" s="31">
        <v>-14.16</v>
      </c>
      <c r="P51" s="31">
        <v>-5.98</v>
      </c>
      <c r="Q51" s="31">
        <v>-6.7</v>
      </c>
      <c r="R51" s="31">
        <v>-11.93</v>
      </c>
      <c r="S51" s="31">
        <v>-15.67</v>
      </c>
      <c r="T51" s="31">
        <v>-14.42</v>
      </c>
      <c r="U51" s="31">
        <v>-6.8</v>
      </c>
      <c r="V51" s="31">
        <v>-1.69</v>
      </c>
      <c r="W51" s="31">
        <v>-2.36</v>
      </c>
      <c r="X51" s="31">
        <v>-12.79</v>
      </c>
      <c r="Y51" s="31">
        <v>-6.13</v>
      </c>
      <c r="Z51" s="31">
        <v>-6.42</v>
      </c>
      <c r="AA51" s="31">
        <v>-13</v>
      </c>
      <c r="AB51" s="32">
        <v>-9.19</v>
      </c>
    </row>
    <row r="52" spans="1:28" ht="15.75" x14ac:dyDescent="0.25">
      <c r="A52" s="24"/>
      <c r="B52" s="33">
        <v>44971</v>
      </c>
      <c r="C52" s="73">
        <f t="shared" si="1"/>
        <v>-150.47999999999999</v>
      </c>
      <c r="D52" s="74"/>
      <c r="E52" s="30">
        <v>-4.4400000000000004</v>
      </c>
      <c r="F52" s="31">
        <v>-1.93</v>
      </c>
      <c r="G52" s="31">
        <v>-6.41</v>
      </c>
      <c r="H52" s="31">
        <v>0</v>
      </c>
      <c r="I52" s="31">
        <v>0</v>
      </c>
      <c r="J52" s="31">
        <v>-4.46</v>
      </c>
      <c r="K52" s="31">
        <v>-7.65</v>
      </c>
      <c r="L52" s="31">
        <v>-7.36</v>
      </c>
      <c r="M52" s="31">
        <v>-9.6999999999999993</v>
      </c>
      <c r="N52" s="31">
        <v>-15.6</v>
      </c>
      <c r="O52" s="31">
        <v>-5.08</v>
      </c>
      <c r="P52" s="31">
        <v>-3.48</v>
      </c>
      <c r="Q52" s="31">
        <v>0</v>
      </c>
      <c r="R52" s="31">
        <v>-16.79</v>
      </c>
      <c r="S52" s="31">
        <v>-16.79</v>
      </c>
      <c r="T52" s="31">
        <v>-0.52</v>
      </c>
      <c r="U52" s="31">
        <v>-0.38</v>
      </c>
      <c r="V52" s="31">
        <v>-2.73</v>
      </c>
      <c r="W52" s="31">
        <v>-14.04</v>
      </c>
      <c r="X52" s="31">
        <v>-16.489999999999998</v>
      </c>
      <c r="Y52" s="31">
        <v>-1.2</v>
      </c>
      <c r="Z52" s="31">
        <v>0</v>
      </c>
      <c r="AA52" s="31">
        <v>-8.2100000000000009</v>
      </c>
      <c r="AB52" s="32">
        <v>-7.22</v>
      </c>
    </row>
    <row r="53" spans="1:28" ht="15.75" x14ac:dyDescent="0.25">
      <c r="A53" s="24"/>
      <c r="B53" s="33">
        <v>44972</v>
      </c>
      <c r="C53" s="73">
        <f t="shared" si="1"/>
        <v>-131.83999999999997</v>
      </c>
      <c r="D53" s="74"/>
      <c r="E53" s="30">
        <v>-4.6500000000000004</v>
      </c>
      <c r="F53" s="31">
        <v>-15.69</v>
      </c>
      <c r="G53" s="31">
        <v>0</v>
      </c>
      <c r="H53" s="31">
        <v>0</v>
      </c>
      <c r="I53" s="31">
        <v>0</v>
      </c>
      <c r="J53" s="31">
        <v>0</v>
      </c>
      <c r="K53" s="31">
        <v>-12.61</v>
      </c>
      <c r="L53" s="31">
        <v>-0.44</v>
      </c>
      <c r="M53" s="31">
        <v>-1.1200000000000001</v>
      </c>
      <c r="N53" s="31">
        <v>-6.5</v>
      </c>
      <c r="O53" s="31">
        <v>-11.75</v>
      </c>
      <c r="P53" s="31">
        <v>-16.07</v>
      </c>
      <c r="Q53" s="31">
        <v>-10.53</v>
      </c>
      <c r="R53" s="31">
        <v>-0.3</v>
      </c>
      <c r="S53" s="31">
        <v>-9.31</v>
      </c>
      <c r="T53" s="31">
        <v>-7.0000000000000007E-2</v>
      </c>
      <c r="U53" s="31">
        <v>-7.32</v>
      </c>
      <c r="V53" s="31">
        <v>0</v>
      </c>
      <c r="W53" s="31">
        <v>0</v>
      </c>
      <c r="X53" s="31">
        <v>-16.600000000000001</v>
      </c>
      <c r="Y53" s="31">
        <v>-0.66</v>
      </c>
      <c r="Z53" s="31">
        <v>-15.87</v>
      </c>
      <c r="AA53" s="31">
        <v>-2.35</v>
      </c>
      <c r="AB53" s="32">
        <v>0</v>
      </c>
    </row>
    <row r="54" spans="1:28" ht="15.75" x14ac:dyDescent="0.25">
      <c r="A54" s="24"/>
      <c r="B54" s="33">
        <v>44973</v>
      </c>
      <c r="C54" s="73">
        <f t="shared" si="1"/>
        <v>-84.580000000000013</v>
      </c>
      <c r="D54" s="74"/>
      <c r="E54" s="30">
        <v>0</v>
      </c>
      <c r="F54" s="31">
        <v>-0.7</v>
      </c>
      <c r="G54" s="31">
        <v>-3.78</v>
      </c>
      <c r="H54" s="31">
        <v>-12.2</v>
      </c>
      <c r="I54" s="31">
        <v>-8.2899999999999991</v>
      </c>
      <c r="J54" s="31">
        <v>0</v>
      </c>
      <c r="K54" s="31">
        <v>0</v>
      </c>
      <c r="L54" s="31">
        <v>-3.01</v>
      </c>
      <c r="M54" s="31">
        <v>-12.02</v>
      </c>
      <c r="N54" s="31">
        <v>0</v>
      </c>
      <c r="O54" s="31">
        <v>-0.87</v>
      </c>
      <c r="P54" s="31">
        <v>-13.31</v>
      </c>
      <c r="Q54" s="31">
        <v>-2.2000000000000002</v>
      </c>
      <c r="R54" s="31">
        <v>-9.8699999999999992</v>
      </c>
      <c r="S54" s="31">
        <v>-16.260000000000002</v>
      </c>
      <c r="T54" s="31">
        <v>-0.19</v>
      </c>
      <c r="U54" s="31">
        <v>0</v>
      </c>
      <c r="V54" s="31">
        <v>0</v>
      </c>
      <c r="W54" s="31">
        <v>0</v>
      </c>
      <c r="X54" s="31">
        <v>0</v>
      </c>
      <c r="Y54" s="31">
        <v>-0.98</v>
      </c>
      <c r="Z54" s="31">
        <v>-0.9</v>
      </c>
      <c r="AA54" s="31">
        <v>0</v>
      </c>
      <c r="AB54" s="32">
        <v>0</v>
      </c>
    </row>
    <row r="55" spans="1:28" ht="15.75" x14ac:dyDescent="0.25">
      <c r="A55" s="24"/>
      <c r="B55" s="33">
        <v>44974</v>
      </c>
      <c r="C55" s="73">
        <f t="shared" si="1"/>
        <v>-141.23999999999998</v>
      </c>
      <c r="D55" s="74"/>
      <c r="E55" s="30">
        <v>-10.220000000000001</v>
      </c>
      <c r="F55" s="31">
        <v>-3.24</v>
      </c>
      <c r="G55" s="31">
        <v>-1.63</v>
      </c>
      <c r="H55" s="31">
        <v>0</v>
      </c>
      <c r="I55" s="31">
        <v>0</v>
      </c>
      <c r="J55" s="31">
        <v>-0.72</v>
      </c>
      <c r="K55" s="31">
        <v>-0.49</v>
      </c>
      <c r="L55" s="31">
        <v>-1.1399999999999999</v>
      </c>
      <c r="M55" s="31">
        <v>0</v>
      </c>
      <c r="N55" s="31">
        <v>0</v>
      </c>
      <c r="O55" s="31">
        <v>-0.8</v>
      </c>
      <c r="P55" s="31">
        <v>-9.48</v>
      </c>
      <c r="Q55" s="31">
        <v>-12.8</v>
      </c>
      <c r="R55" s="31">
        <v>-9.9600000000000009</v>
      </c>
      <c r="S55" s="31">
        <v>-16.13</v>
      </c>
      <c r="T55" s="31">
        <v>-16.690000000000001</v>
      </c>
      <c r="U55" s="31">
        <v>-7.06</v>
      </c>
      <c r="V55" s="31">
        <v>-0.2</v>
      </c>
      <c r="W55" s="31">
        <v>0</v>
      </c>
      <c r="X55" s="31">
        <v>-10.57</v>
      </c>
      <c r="Y55" s="31">
        <v>-12.02</v>
      </c>
      <c r="Z55" s="31">
        <v>-14.44</v>
      </c>
      <c r="AA55" s="31">
        <v>-12.87</v>
      </c>
      <c r="AB55" s="32">
        <v>-0.78</v>
      </c>
    </row>
    <row r="56" spans="1:28" ht="15.75" x14ac:dyDescent="0.25">
      <c r="A56" s="24"/>
      <c r="B56" s="33">
        <v>44975</v>
      </c>
      <c r="C56" s="73">
        <f t="shared" si="1"/>
        <v>-161.79999999999998</v>
      </c>
      <c r="D56" s="74"/>
      <c r="E56" s="30">
        <v>-10.92</v>
      </c>
      <c r="F56" s="31">
        <v>-12.34</v>
      </c>
      <c r="G56" s="31">
        <v>0</v>
      </c>
      <c r="H56" s="31">
        <v>0</v>
      </c>
      <c r="I56" s="31">
        <v>0</v>
      </c>
      <c r="J56" s="31">
        <v>0</v>
      </c>
      <c r="K56" s="31">
        <v>-14.59</v>
      </c>
      <c r="L56" s="31">
        <v>-16.23</v>
      </c>
      <c r="M56" s="31">
        <v>0</v>
      </c>
      <c r="N56" s="31">
        <v>0</v>
      </c>
      <c r="O56" s="31">
        <v>-14.3</v>
      </c>
      <c r="P56" s="31">
        <v>-15.72</v>
      </c>
      <c r="Q56" s="31">
        <v>0</v>
      </c>
      <c r="R56" s="31">
        <v>-2.79</v>
      </c>
      <c r="S56" s="31">
        <v>-0.56000000000000005</v>
      </c>
      <c r="T56" s="31">
        <v>-7.14</v>
      </c>
      <c r="U56" s="31">
        <v>-10.98</v>
      </c>
      <c r="V56" s="31">
        <v>-7.06</v>
      </c>
      <c r="W56" s="31">
        <v>0</v>
      </c>
      <c r="X56" s="31">
        <v>-12.74</v>
      </c>
      <c r="Y56" s="31">
        <v>-15.38</v>
      </c>
      <c r="Z56" s="31">
        <v>-14.64</v>
      </c>
      <c r="AA56" s="31">
        <v>-6.41</v>
      </c>
      <c r="AB56" s="32">
        <v>0</v>
      </c>
    </row>
    <row r="57" spans="1:28" ht="15.75" x14ac:dyDescent="0.25">
      <c r="A57" s="24"/>
      <c r="B57" s="33">
        <v>44976</v>
      </c>
      <c r="C57" s="73">
        <f t="shared" si="1"/>
        <v>-140.76</v>
      </c>
      <c r="D57" s="74"/>
      <c r="E57" s="30">
        <v>-7.12</v>
      </c>
      <c r="F57" s="31">
        <v>0</v>
      </c>
      <c r="G57" s="31">
        <v>-0.64</v>
      </c>
      <c r="H57" s="31">
        <v>-4.7</v>
      </c>
      <c r="I57" s="31">
        <v>-1.42</v>
      </c>
      <c r="J57" s="31">
        <v>0</v>
      </c>
      <c r="K57" s="31">
        <v>-13.61</v>
      </c>
      <c r="L57" s="31">
        <v>-17.22</v>
      </c>
      <c r="M57" s="31">
        <v>0</v>
      </c>
      <c r="N57" s="31">
        <v>0</v>
      </c>
      <c r="O57" s="31">
        <v>-14.9</v>
      </c>
      <c r="P57" s="31">
        <v>-0.16</v>
      </c>
      <c r="Q57" s="31">
        <v>0</v>
      </c>
      <c r="R57" s="31">
        <v>-16.239999999999998</v>
      </c>
      <c r="S57" s="31">
        <v>0</v>
      </c>
      <c r="T57" s="31">
        <v>0</v>
      </c>
      <c r="U57" s="31">
        <v>-3.78</v>
      </c>
      <c r="V57" s="31">
        <v>0</v>
      </c>
      <c r="W57" s="31">
        <v>-2.8</v>
      </c>
      <c r="X57" s="31">
        <v>-9.4</v>
      </c>
      <c r="Y57" s="31">
        <v>-15.23</v>
      </c>
      <c r="Z57" s="31">
        <v>-8.7799999999999994</v>
      </c>
      <c r="AA57" s="31">
        <v>-8.68</v>
      </c>
      <c r="AB57" s="32">
        <v>-16.079999999999998</v>
      </c>
    </row>
    <row r="58" spans="1:28" ht="15.75" x14ac:dyDescent="0.25">
      <c r="A58" s="24"/>
      <c r="B58" s="33">
        <v>44977</v>
      </c>
      <c r="C58" s="73">
        <f t="shared" si="1"/>
        <v>-138.42999999999998</v>
      </c>
      <c r="D58" s="74"/>
      <c r="E58" s="30">
        <v>-13.95</v>
      </c>
      <c r="F58" s="31">
        <v>-12.45</v>
      </c>
      <c r="G58" s="31">
        <v>-13.12</v>
      </c>
      <c r="H58" s="31">
        <v>0</v>
      </c>
      <c r="I58" s="31">
        <v>0</v>
      </c>
      <c r="J58" s="31">
        <v>-6.58</v>
      </c>
      <c r="K58" s="31">
        <v>-16.989999999999998</v>
      </c>
      <c r="L58" s="31">
        <v>-3.22</v>
      </c>
      <c r="M58" s="31">
        <v>-5.38</v>
      </c>
      <c r="N58" s="31">
        <v>-15.21</v>
      </c>
      <c r="O58" s="31">
        <v>-13.55</v>
      </c>
      <c r="P58" s="31">
        <v>0</v>
      </c>
      <c r="Q58" s="31">
        <v>-0.93</v>
      </c>
      <c r="R58" s="31">
        <v>-2.2999999999999998</v>
      </c>
      <c r="S58" s="31">
        <v>-14.87</v>
      </c>
      <c r="T58" s="31">
        <v>-6.17</v>
      </c>
      <c r="U58" s="31">
        <v>0</v>
      </c>
      <c r="V58" s="31">
        <v>0</v>
      </c>
      <c r="W58" s="31">
        <v>-3.87</v>
      </c>
      <c r="X58" s="31">
        <v>0</v>
      </c>
      <c r="Y58" s="31">
        <v>0</v>
      </c>
      <c r="Z58" s="31">
        <v>0</v>
      </c>
      <c r="AA58" s="31">
        <v>-1.4</v>
      </c>
      <c r="AB58" s="32">
        <v>-8.44</v>
      </c>
    </row>
    <row r="59" spans="1:28" ht="15.75" x14ac:dyDescent="0.25">
      <c r="A59" s="24"/>
      <c r="B59" s="33">
        <v>44978</v>
      </c>
      <c r="C59" s="73">
        <f t="shared" si="1"/>
        <v>-51.72</v>
      </c>
      <c r="D59" s="74"/>
      <c r="E59" s="30">
        <v>-7.06</v>
      </c>
      <c r="F59" s="31">
        <v>-1.1599999999999999</v>
      </c>
      <c r="G59" s="31">
        <v>-0.34</v>
      </c>
      <c r="H59" s="31">
        <v>0</v>
      </c>
      <c r="I59" s="31">
        <v>0</v>
      </c>
      <c r="J59" s="31">
        <v>0</v>
      </c>
      <c r="K59" s="31">
        <v>-0.27</v>
      </c>
      <c r="L59" s="31">
        <v>-4.05</v>
      </c>
      <c r="M59" s="31">
        <v>-5.13</v>
      </c>
      <c r="N59" s="31">
        <v>-2.54</v>
      </c>
      <c r="O59" s="31">
        <v>-9.25</v>
      </c>
      <c r="P59" s="31">
        <v>-12.09</v>
      </c>
      <c r="Q59" s="31">
        <v>-1.28</v>
      </c>
      <c r="R59" s="31">
        <v>0</v>
      </c>
      <c r="S59" s="31">
        <v>-2.33</v>
      </c>
      <c r="T59" s="31">
        <v>-0.1</v>
      </c>
      <c r="U59" s="31">
        <v>-0.48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-0.51</v>
      </c>
      <c r="AB59" s="32">
        <v>-5.13</v>
      </c>
    </row>
    <row r="60" spans="1:28" ht="15.75" x14ac:dyDescent="0.25">
      <c r="A60" s="24"/>
      <c r="B60" s="33">
        <v>44979</v>
      </c>
      <c r="C60" s="73">
        <f t="shared" si="1"/>
        <v>-140.54</v>
      </c>
      <c r="D60" s="74"/>
      <c r="E60" s="30">
        <v>-0.45</v>
      </c>
      <c r="F60" s="31">
        <v>0</v>
      </c>
      <c r="G60" s="31">
        <v>-1.47</v>
      </c>
      <c r="H60" s="31">
        <v>0</v>
      </c>
      <c r="I60" s="31">
        <v>0</v>
      </c>
      <c r="J60" s="31">
        <v>0</v>
      </c>
      <c r="K60" s="31">
        <v>0</v>
      </c>
      <c r="L60" s="31">
        <v>-2.62</v>
      </c>
      <c r="M60" s="31">
        <v>-1.9</v>
      </c>
      <c r="N60" s="31">
        <v>-3.54</v>
      </c>
      <c r="O60" s="31">
        <v>-3.87</v>
      </c>
      <c r="P60" s="31">
        <v>-3</v>
      </c>
      <c r="Q60" s="31">
        <v>-9.69</v>
      </c>
      <c r="R60" s="31">
        <v>-11.34</v>
      </c>
      <c r="S60" s="31">
        <v>-16.809999999999999</v>
      </c>
      <c r="T60" s="31">
        <v>-16.45</v>
      </c>
      <c r="U60" s="31">
        <v>-9.5500000000000007</v>
      </c>
      <c r="V60" s="31">
        <v>-0.04</v>
      </c>
      <c r="W60" s="31">
        <v>-9.24</v>
      </c>
      <c r="X60" s="31">
        <v>-16.14</v>
      </c>
      <c r="Y60" s="31">
        <v>-15.37</v>
      </c>
      <c r="Z60" s="31">
        <v>-14.43</v>
      </c>
      <c r="AA60" s="31">
        <v>-0.7</v>
      </c>
      <c r="AB60" s="32">
        <v>-3.93</v>
      </c>
    </row>
    <row r="61" spans="1:28" ht="15.75" x14ac:dyDescent="0.25">
      <c r="A61" s="24"/>
      <c r="B61" s="33">
        <v>44980</v>
      </c>
      <c r="C61" s="73">
        <f t="shared" si="1"/>
        <v>-175.76</v>
      </c>
      <c r="D61" s="74"/>
      <c r="E61" s="30">
        <v>-3.44</v>
      </c>
      <c r="F61" s="31">
        <v>-2.81</v>
      </c>
      <c r="G61" s="31">
        <v>0</v>
      </c>
      <c r="H61" s="31">
        <v>0</v>
      </c>
      <c r="I61" s="31">
        <v>0</v>
      </c>
      <c r="J61" s="31">
        <v>0</v>
      </c>
      <c r="K61" s="31">
        <v>-8.11</v>
      </c>
      <c r="L61" s="31">
        <v>-16.579999999999998</v>
      </c>
      <c r="M61" s="31">
        <v>-16.86</v>
      </c>
      <c r="N61" s="31">
        <v>-16.2</v>
      </c>
      <c r="O61" s="31">
        <v>-14.82</v>
      </c>
      <c r="P61" s="31">
        <v>-13.33</v>
      </c>
      <c r="Q61" s="31">
        <v>-9.0299999999999994</v>
      </c>
      <c r="R61" s="31">
        <v>0</v>
      </c>
      <c r="S61" s="31">
        <v>0</v>
      </c>
      <c r="T61" s="31">
        <v>0</v>
      </c>
      <c r="U61" s="31">
        <v>0</v>
      </c>
      <c r="V61" s="31">
        <v>-0.98</v>
      </c>
      <c r="W61" s="31">
        <v>-13.62</v>
      </c>
      <c r="X61" s="31">
        <v>-15.61</v>
      </c>
      <c r="Y61" s="31">
        <v>-15.84</v>
      </c>
      <c r="Z61" s="31">
        <v>-16.46</v>
      </c>
      <c r="AA61" s="31">
        <v>-0.75</v>
      </c>
      <c r="AB61" s="32">
        <v>-11.32</v>
      </c>
    </row>
    <row r="62" spans="1:28" ht="15.75" x14ac:dyDescent="0.25">
      <c r="A62" s="24"/>
      <c r="B62" s="33">
        <v>44981</v>
      </c>
      <c r="C62" s="73">
        <f t="shared" si="1"/>
        <v>-183.16000000000003</v>
      </c>
      <c r="D62" s="74"/>
      <c r="E62" s="30">
        <v>-11.62</v>
      </c>
      <c r="F62" s="31">
        <v>-1.75</v>
      </c>
      <c r="G62" s="31">
        <v>0</v>
      </c>
      <c r="H62" s="31">
        <v>0</v>
      </c>
      <c r="I62" s="31">
        <v>0</v>
      </c>
      <c r="J62" s="31">
        <v>-3</v>
      </c>
      <c r="K62" s="31">
        <v>-15.79</v>
      </c>
      <c r="L62" s="31">
        <v>-15.75</v>
      </c>
      <c r="M62" s="31">
        <v>-1.01</v>
      </c>
      <c r="N62" s="31">
        <v>-9.0399999999999991</v>
      </c>
      <c r="O62" s="31">
        <v>-5.64</v>
      </c>
      <c r="P62" s="31">
        <v>0</v>
      </c>
      <c r="Q62" s="31">
        <v>0</v>
      </c>
      <c r="R62" s="31">
        <v>-6.93</v>
      </c>
      <c r="S62" s="31">
        <v>-5.65</v>
      </c>
      <c r="T62" s="31">
        <v>-8.4700000000000006</v>
      </c>
      <c r="U62" s="31">
        <v>-1.03</v>
      </c>
      <c r="V62" s="31">
        <v>-16.38</v>
      </c>
      <c r="W62" s="31">
        <v>-15.91</v>
      </c>
      <c r="X62" s="31">
        <v>-16.02</v>
      </c>
      <c r="Y62" s="31">
        <v>-8.06</v>
      </c>
      <c r="Z62" s="31">
        <v>-15.52</v>
      </c>
      <c r="AA62" s="31">
        <v>-10.31</v>
      </c>
      <c r="AB62" s="32">
        <v>-15.28</v>
      </c>
    </row>
    <row r="63" spans="1:28" ht="15.75" x14ac:dyDescent="0.25">
      <c r="A63" s="24"/>
      <c r="B63" s="33">
        <v>44982</v>
      </c>
      <c r="C63" s="73">
        <f t="shared" si="1"/>
        <v>-136.63999999999999</v>
      </c>
      <c r="D63" s="74"/>
      <c r="E63" s="30">
        <v>-15.73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-8.24</v>
      </c>
      <c r="M63" s="31">
        <v>-16.54</v>
      </c>
      <c r="N63" s="31">
        <v>-9.94</v>
      </c>
      <c r="O63" s="31">
        <v>-0.34</v>
      </c>
      <c r="P63" s="31">
        <v>0</v>
      </c>
      <c r="Q63" s="31">
        <v>0</v>
      </c>
      <c r="R63" s="31">
        <v>-1.79</v>
      </c>
      <c r="S63" s="31">
        <v>0</v>
      </c>
      <c r="T63" s="31">
        <v>0</v>
      </c>
      <c r="U63" s="31">
        <v>-1.8</v>
      </c>
      <c r="V63" s="31">
        <v>-1.82</v>
      </c>
      <c r="W63" s="31">
        <v>-16.37</v>
      </c>
      <c r="X63" s="31">
        <v>-16.940000000000001</v>
      </c>
      <c r="Y63" s="31">
        <v>-13.31</v>
      </c>
      <c r="Z63" s="31">
        <v>-10.63</v>
      </c>
      <c r="AA63" s="31">
        <v>-16.05</v>
      </c>
      <c r="AB63" s="32">
        <v>-7.14</v>
      </c>
    </row>
    <row r="64" spans="1:28" ht="15.75" x14ac:dyDescent="0.25">
      <c r="A64" s="24"/>
      <c r="B64" s="33">
        <v>44983</v>
      </c>
      <c r="C64" s="73">
        <f t="shared" si="1"/>
        <v>-144.17999999999998</v>
      </c>
      <c r="D64" s="74"/>
      <c r="E64" s="30">
        <v>-13.34</v>
      </c>
      <c r="F64" s="31">
        <v>-7.6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-3.92</v>
      </c>
      <c r="M64" s="31">
        <v>-16.77</v>
      </c>
      <c r="N64" s="31">
        <v>-12.21</v>
      </c>
      <c r="O64" s="31">
        <v>0</v>
      </c>
      <c r="P64" s="31">
        <v>0</v>
      </c>
      <c r="Q64" s="31">
        <v>-7.81</v>
      </c>
      <c r="R64" s="31">
        <v>0</v>
      </c>
      <c r="S64" s="31">
        <v>-2.02</v>
      </c>
      <c r="T64" s="31">
        <v>-9.1199999999999992</v>
      </c>
      <c r="U64" s="31">
        <v>-15.53</v>
      </c>
      <c r="V64" s="31">
        <v>-6.72</v>
      </c>
      <c r="W64" s="31">
        <v>-3.02</v>
      </c>
      <c r="X64" s="31">
        <v>-14.54</v>
      </c>
      <c r="Y64" s="31">
        <v>-7.1</v>
      </c>
      <c r="Z64" s="31">
        <v>-12.14</v>
      </c>
      <c r="AA64" s="31">
        <v>-12.34</v>
      </c>
      <c r="AB64" s="32">
        <v>0</v>
      </c>
    </row>
    <row r="65" spans="1:28" ht="15.75" x14ac:dyDescent="0.25">
      <c r="A65" s="24"/>
      <c r="B65" s="33">
        <v>44984</v>
      </c>
      <c r="C65" s="73">
        <f t="shared" si="1"/>
        <v>-118.25</v>
      </c>
      <c r="D65" s="74"/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-3.48</v>
      </c>
      <c r="M65" s="31">
        <v>-9.8699999999999992</v>
      </c>
      <c r="N65" s="31">
        <v>-4.75</v>
      </c>
      <c r="O65" s="31">
        <v>-16.04</v>
      </c>
      <c r="P65" s="31">
        <v>-0.31</v>
      </c>
      <c r="Q65" s="31">
        <v>-0.33</v>
      </c>
      <c r="R65" s="31">
        <v>0</v>
      </c>
      <c r="S65" s="31">
        <v>0</v>
      </c>
      <c r="T65" s="31">
        <v>-3.42</v>
      </c>
      <c r="U65" s="31">
        <v>-8.39</v>
      </c>
      <c r="V65" s="31">
        <v>-13.3</v>
      </c>
      <c r="W65" s="31">
        <v>-8.5500000000000007</v>
      </c>
      <c r="X65" s="31">
        <v>-16.13</v>
      </c>
      <c r="Y65" s="31">
        <v>-15.81</v>
      </c>
      <c r="Z65" s="31">
        <v>-16.12</v>
      </c>
      <c r="AA65" s="31">
        <v>-1.75</v>
      </c>
      <c r="AB65" s="32">
        <v>0</v>
      </c>
    </row>
    <row r="66" spans="1:28" ht="15.75" x14ac:dyDescent="0.25">
      <c r="A66" s="24"/>
      <c r="B66" s="33">
        <v>44985</v>
      </c>
      <c r="C66" s="73">
        <f t="shared" si="1"/>
        <v>-80.149999999999991</v>
      </c>
      <c r="D66" s="74"/>
      <c r="E66" s="30">
        <v>-0.39</v>
      </c>
      <c r="F66" s="31">
        <v>0</v>
      </c>
      <c r="G66" s="31">
        <v>0</v>
      </c>
      <c r="H66" s="31">
        <v>0</v>
      </c>
      <c r="I66" s="31">
        <v>0</v>
      </c>
      <c r="J66" s="31">
        <v>-2.42</v>
      </c>
      <c r="K66" s="31">
        <v>0</v>
      </c>
      <c r="L66" s="31">
        <v>0</v>
      </c>
      <c r="M66" s="31">
        <v>0</v>
      </c>
      <c r="N66" s="31">
        <v>-0.15</v>
      </c>
      <c r="O66" s="31">
        <v>0</v>
      </c>
      <c r="P66" s="31">
        <v>-12.09</v>
      </c>
      <c r="Q66" s="31">
        <v>-9.85</v>
      </c>
      <c r="R66" s="31">
        <v>-14.99</v>
      </c>
      <c r="S66" s="31">
        <v>0</v>
      </c>
      <c r="T66" s="31">
        <v>0</v>
      </c>
      <c r="U66" s="31">
        <v>-3.67</v>
      </c>
      <c r="V66" s="31">
        <v>-5.44</v>
      </c>
      <c r="W66" s="31">
        <v>-12.84</v>
      </c>
      <c r="X66" s="31">
        <v>-3.83</v>
      </c>
      <c r="Y66" s="31">
        <v>0</v>
      </c>
      <c r="Z66" s="31">
        <v>-1.82</v>
      </c>
      <c r="AA66" s="31">
        <v>0</v>
      </c>
      <c r="AB66" s="32">
        <v>-12.66</v>
      </c>
    </row>
    <row r="67" spans="1:28" ht="15.75" x14ac:dyDescent="0.25">
      <c r="A67" s="24"/>
      <c r="B67" s="34"/>
      <c r="C67" s="73">
        <f>SUM(C39:D66)</f>
        <v>-3325.1299999999987</v>
      </c>
      <c r="D67" s="74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73"/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/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39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36" t="s">
        <v>26</v>
      </c>
    </row>
    <row r="74" spans="1:28" ht="15.75" x14ac:dyDescent="0.25">
      <c r="A74" s="24"/>
      <c r="B74" s="29">
        <v>44958</v>
      </c>
      <c r="C74" s="37">
        <f t="shared" ref="C74:C104" si="2">SUMIF(E74:AB74,"&gt;0")</f>
        <v>267.33</v>
      </c>
      <c r="D74" s="38">
        <f t="shared" ref="D74:D104" si="3">SUMIF(E74:AB74,"&lt;0")</f>
        <v>0</v>
      </c>
      <c r="E74" s="39">
        <f>E4+ABS(E39)</f>
        <v>10.72</v>
      </c>
      <c r="F74" s="39">
        <f t="shared" ref="F74:AB74" si="4">F4+ABS(F39)</f>
        <v>13.19</v>
      </c>
      <c r="G74" s="39">
        <f t="shared" si="4"/>
        <v>11.68</v>
      </c>
      <c r="H74" s="39">
        <f t="shared" si="4"/>
        <v>10.16</v>
      </c>
      <c r="I74" s="39">
        <f t="shared" si="4"/>
        <v>1.81</v>
      </c>
      <c r="J74" s="39">
        <f t="shared" si="4"/>
        <v>5.75</v>
      </c>
      <c r="K74" s="39">
        <f t="shared" si="4"/>
        <v>13.36</v>
      </c>
      <c r="L74" s="39">
        <f t="shared" si="4"/>
        <v>2.79</v>
      </c>
      <c r="M74" s="39">
        <f t="shared" si="4"/>
        <v>18.39</v>
      </c>
      <c r="N74" s="39">
        <f t="shared" si="4"/>
        <v>13.15</v>
      </c>
      <c r="O74" s="39">
        <f t="shared" si="4"/>
        <v>13.35</v>
      </c>
      <c r="P74" s="39">
        <f t="shared" si="4"/>
        <v>14.38</v>
      </c>
      <c r="Q74" s="39">
        <f t="shared" si="4"/>
        <v>15.73</v>
      </c>
      <c r="R74" s="39">
        <f t="shared" si="4"/>
        <v>7.59</v>
      </c>
      <c r="S74" s="39">
        <f t="shared" si="4"/>
        <v>7.08</v>
      </c>
      <c r="T74" s="39">
        <f t="shared" si="4"/>
        <v>10.7</v>
      </c>
      <c r="U74" s="39">
        <f t="shared" si="4"/>
        <v>15.54</v>
      </c>
      <c r="V74" s="39">
        <f t="shared" si="4"/>
        <v>15.04</v>
      </c>
      <c r="W74" s="39">
        <f t="shared" si="4"/>
        <v>10.9</v>
      </c>
      <c r="X74" s="39">
        <f t="shared" si="4"/>
        <v>5.16</v>
      </c>
      <c r="Y74" s="39">
        <f t="shared" si="4"/>
        <v>14.05</v>
      </c>
      <c r="Z74" s="39">
        <f t="shared" si="4"/>
        <v>19.62</v>
      </c>
      <c r="AA74" s="39">
        <f t="shared" si="4"/>
        <v>8.17</v>
      </c>
      <c r="AB74" s="40">
        <f t="shared" si="4"/>
        <v>9.02</v>
      </c>
    </row>
    <row r="75" spans="1:28" ht="15.75" x14ac:dyDescent="0.25">
      <c r="A75" s="24"/>
      <c r="B75" s="33">
        <v>44959</v>
      </c>
      <c r="C75" s="37">
        <f t="shared" si="2"/>
        <v>283.02999999999997</v>
      </c>
      <c r="D75" s="38">
        <f t="shared" si="3"/>
        <v>0</v>
      </c>
      <c r="E75" s="39">
        <f t="shared" ref="E75:S103" si="5">E5+ABS(E40)</f>
        <v>14.99</v>
      </c>
      <c r="F75" s="39">
        <f t="shared" si="5"/>
        <v>6.32</v>
      </c>
      <c r="G75" s="39">
        <f t="shared" si="5"/>
        <v>14.2</v>
      </c>
      <c r="H75" s="39">
        <f t="shared" si="5"/>
        <v>11.86</v>
      </c>
      <c r="I75" s="39">
        <f t="shared" si="5"/>
        <v>9.14</v>
      </c>
      <c r="J75" s="39">
        <f t="shared" si="5"/>
        <v>2.1</v>
      </c>
      <c r="K75" s="39">
        <f t="shared" si="5"/>
        <v>2.81</v>
      </c>
      <c r="L75" s="39">
        <f t="shared" si="5"/>
        <v>11.94</v>
      </c>
      <c r="M75" s="39">
        <f t="shared" si="5"/>
        <v>16.41</v>
      </c>
      <c r="N75" s="39">
        <f t="shared" si="5"/>
        <v>16.739999999999998</v>
      </c>
      <c r="O75" s="39">
        <f t="shared" si="5"/>
        <v>17.2</v>
      </c>
      <c r="P75" s="39">
        <f t="shared" si="5"/>
        <v>17.04</v>
      </c>
      <c r="Q75" s="39">
        <f t="shared" si="5"/>
        <v>16.559999999999999</v>
      </c>
      <c r="R75" s="39">
        <f t="shared" si="5"/>
        <v>16.329999999999998</v>
      </c>
      <c r="S75" s="39">
        <f t="shared" si="5"/>
        <v>6.38</v>
      </c>
      <c r="T75" s="39">
        <f t="shared" ref="T75:AB75" si="6">T5+ABS(T40)</f>
        <v>8.67</v>
      </c>
      <c r="U75" s="39">
        <f t="shared" si="6"/>
        <v>18.239999999999998</v>
      </c>
      <c r="V75" s="39">
        <f t="shared" si="6"/>
        <v>19.170000000000002</v>
      </c>
      <c r="W75" s="39">
        <f t="shared" si="6"/>
        <v>18.75</v>
      </c>
      <c r="X75" s="39">
        <f t="shared" si="6"/>
        <v>7.33</v>
      </c>
      <c r="Y75" s="39">
        <f t="shared" si="6"/>
        <v>15.96</v>
      </c>
      <c r="Z75" s="39">
        <f t="shared" si="6"/>
        <v>6.3800000000000008</v>
      </c>
      <c r="AA75" s="39">
        <f t="shared" si="6"/>
        <v>1.26</v>
      </c>
      <c r="AB75" s="41">
        <f t="shared" si="6"/>
        <v>7.25</v>
      </c>
    </row>
    <row r="76" spans="1:28" ht="15.75" x14ac:dyDescent="0.25">
      <c r="A76" s="24"/>
      <c r="B76" s="33">
        <v>44960</v>
      </c>
      <c r="C76" s="37">
        <f t="shared" si="2"/>
        <v>242.27999999999997</v>
      </c>
      <c r="D76" s="38">
        <f t="shared" si="3"/>
        <v>0</v>
      </c>
      <c r="E76" s="39">
        <f t="shared" si="5"/>
        <v>7.36</v>
      </c>
      <c r="F76" s="39">
        <f t="shared" si="5"/>
        <v>4.1899999999999995</v>
      </c>
      <c r="G76" s="39">
        <f t="shared" si="5"/>
        <v>7</v>
      </c>
      <c r="H76" s="39">
        <f t="shared" si="5"/>
        <v>9.93</v>
      </c>
      <c r="I76" s="39">
        <f t="shared" si="5"/>
        <v>10</v>
      </c>
      <c r="J76" s="39">
        <f t="shared" si="5"/>
        <v>1.94</v>
      </c>
      <c r="K76" s="39">
        <f t="shared" si="5"/>
        <v>2.2999999999999998</v>
      </c>
      <c r="L76" s="39">
        <f t="shared" si="5"/>
        <v>10.33</v>
      </c>
      <c r="M76" s="39">
        <f t="shared" si="5"/>
        <v>13.45</v>
      </c>
      <c r="N76" s="39">
        <f t="shared" si="5"/>
        <v>4.79</v>
      </c>
      <c r="O76" s="39">
        <f t="shared" si="5"/>
        <v>12.52</v>
      </c>
      <c r="P76" s="39">
        <f t="shared" si="5"/>
        <v>1.6600000000000001</v>
      </c>
      <c r="Q76" s="39">
        <f t="shared" si="5"/>
        <v>8.58</v>
      </c>
      <c r="R76" s="39">
        <f t="shared" si="5"/>
        <v>17.260000000000002</v>
      </c>
      <c r="S76" s="39">
        <f t="shared" si="5"/>
        <v>5.85</v>
      </c>
      <c r="T76" s="39">
        <f t="shared" ref="T76:AB76" si="7">T6+ABS(T41)</f>
        <v>6.3</v>
      </c>
      <c r="U76" s="39">
        <f t="shared" si="7"/>
        <v>7.37</v>
      </c>
      <c r="V76" s="39">
        <f t="shared" si="7"/>
        <v>15.69</v>
      </c>
      <c r="W76" s="39">
        <f t="shared" si="7"/>
        <v>18.739999999999998</v>
      </c>
      <c r="X76" s="39">
        <f t="shared" si="7"/>
        <v>11.64</v>
      </c>
      <c r="Y76" s="39">
        <f t="shared" si="7"/>
        <v>19.5</v>
      </c>
      <c r="Z76" s="39">
        <f t="shared" si="7"/>
        <v>11.3</v>
      </c>
      <c r="AA76" s="39">
        <f t="shared" si="7"/>
        <v>16.41</v>
      </c>
      <c r="AB76" s="41">
        <f t="shared" si="7"/>
        <v>18.170000000000002</v>
      </c>
    </row>
    <row r="77" spans="1:28" ht="15.75" x14ac:dyDescent="0.25">
      <c r="A77" s="24"/>
      <c r="B77" s="33">
        <v>44961</v>
      </c>
      <c r="C77" s="37">
        <f t="shared" si="2"/>
        <v>193.21999999999997</v>
      </c>
      <c r="D77" s="38">
        <f t="shared" si="3"/>
        <v>0</v>
      </c>
      <c r="E77" s="39">
        <f t="shared" si="5"/>
        <v>4.9000000000000004</v>
      </c>
      <c r="F77" s="39">
        <f t="shared" si="5"/>
        <v>15.8</v>
      </c>
      <c r="G77" s="39">
        <f t="shared" si="5"/>
        <v>0</v>
      </c>
      <c r="H77" s="39">
        <f t="shared" si="5"/>
        <v>0</v>
      </c>
      <c r="I77" s="39">
        <f t="shared" si="5"/>
        <v>0</v>
      </c>
      <c r="J77" s="39">
        <f t="shared" si="5"/>
        <v>0</v>
      </c>
      <c r="K77" s="39">
        <f t="shared" si="5"/>
        <v>0</v>
      </c>
      <c r="L77" s="39">
        <f t="shared" si="5"/>
        <v>0</v>
      </c>
      <c r="M77" s="39">
        <f t="shared" si="5"/>
        <v>1.6300000000000001</v>
      </c>
      <c r="N77" s="39">
        <f t="shared" si="5"/>
        <v>17.739999999999998</v>
      </c>
      <c r="O77" s="39">
        <f t="shared" si="5"/>
        <v>10.73</v>
      </c>
      <c r="P77" s="39">
        <f t="shared" si="5"/>
        <v>12.69</v>
      </c>
      <c r="Q77" s="39">
        <f t="shared" si="5"/>
        <v>12.08</v>
      </c>
      <c r="R77" s="39">
        <f t="shared" si="5"/>
        <v>7</v>
      </c>
      <c r="S77" s="39">
        <f t="shared" si="5"/>
        <v>13.42</v>
      </c>
      <c r="T77" s="39">
        <f t="shared" ref="T77:AB77" si="8">T7+ABS(T42)</f>
        <v>7.81</v>
      </c>
      <c r="U77" s="39">
        <f t="shared" si="8"/>
        <v>6.43</v>
      </c>
      <c r="V77" s="39">
        <f t="shared" si="8"/>
        <v>8.2200000000000006</v>
      </c>
      <c r="W77" s="39">
        <f t="shared" si="8"/>
        <v>14.62</v>
      </c>
      <c r="X77" s="39">
        <f t="shared" si="8"/>
        <v>10.39</v>
      </c>
      <c r="Y77" s="39">
        <f t="shared" si="8"/>
        <v>10.7</v>
      </c>
      <c r="Z77" s="39">
        <f t="shared" si="8"/>
        <v>7.95</v>
      </c>
      <c r="AA77" s="39">
        <f t="shared" si="8"/>
        <v>13.19</v>
      </c>
      <c r="AB77" s="41">
        <f t="shared" si="8"/>
        <v>17.920000000000002</v>
      </c>
    </row>
    <row r="78" spans="1:28" ht="15.75" x14ac:dyDescent="0.25">
      <c r="A78" s="24"/>
      <c r="B78" s="33">
        <v>44962</v>
      </c>
      <c r="C78" s="37">
        <f t="shared" si="2"/>
        <v>295.13</v>
      </c>
      <c r="D78" s="38">
        <f t="shared" si="3"/>
        <v>0</v>
      </c>
      <c r="E78" s="39">
        <f t="shared" si="5"/>
        <v>7.87</v>
      </c>
      <c r="F78" s="39">
        <f t="shared" si="5"/>
        <v>6.48</v>
      </c>
      <c r="G78" s="39">
        <f t="shared" si="5"/>
        <v>3.76</v>
      </c>
      <c r="H78" s="39">
        <f t="shared" si="5"/>
        <v>0</v>
      </c>
      <c r="I78" s="39">
        <f t="shared" si="5"/>
        <v>0</v>
      </c>
      <c r="J78" s="39">
        <f t="shared" si="5"/>
        <v>0</v>
      </c>
      <c r="K78" s="39">
        <f t="shared" si="5"/>
        <v>0</v>
      </c>
      <c r="L78" s="39">
        <f t="shared" si="5"/>
        <v>4.91</v>
      </c>
      <c r="M78" s="39">
        <f t="shared" si="5"/>
        <v>3.74</v>
      </c>
      <c r="N78" s="39">
        <f t="shared" si="5"/>
        <v>7.61</v>
      </c>
      <c r="O78" s="39">
        <f t="shared" si="5"/>
        <v>18.34</v>
      </c>
      <c r="P78" s="39">
        <f t="shared" si="5"/>
        <v>18.18</v>
      </c>
      <c r="Q78" s="39">
        <f t="shared" si="5"/>
        <v>18.940000000000001</v>
      </c>
      <c r="R78" s="39">
        <f t="shared" si="5"/>
        <v>18.93</v>
      </c>
      <c r="S78" s="39">
        <f t="shared" si="5"/>
        <v>18.829999999999998</v>
      </c>
      <c r="T78" s="39">
        <f t="shared" ref="T78:AB78" si="9">T8+ABS(T43)</f>
        <v>18.91</v>
      </c>
      <c r="U78" s="39">
        <f t="shared" si="9"/>
        <v>18.440000000000001</v>
      </c>
      <c r="V78" s="39">
        <f t="shared" si="9"/>
        <v>19.010000000000002</v>
      </c>
      <c r="W78" s="39">
        <f t="shared" si="9"/>
        <v>18.600000000000001</v>
      </c>
      <c r="X78" s="39">
        <f t="shared" si="9"/>
        <v>18.809999999999999</v>
      </c>
      <c r="Y78" s="39">
        <f t="shared" si="9"/>
        <v>18.37</v>
      </c>
      <c r="Z78" s="39">
        <f t="shared" si="9"/>
        <v>18.350000000000001</v>
      </c>
      <c r="AA78" s="39">
        <f t="shared" si="9"/>
        <v>18.63</v>
      </c>
      <c r="AB78" s="41">
        <f t="shared" si="9"/>
        <v>18.420000000000002</v>
      </c>
    </row>
    <row r="79" spans="1:28" ht="15.75" x14ac:dyDescent="0.25">
      <c r="A79" s="24"/>
      <c r="B79" s="33">
        <v>44963</v>
      </c>
      <c r="C79" s="37">
        <f t="shared" si="2"/>
        <v>267.48</v>
      </c>
      <c r="D79" s="38">
        <f t="shared" si="3"/>
        <v>0</v>
      </c>
      <c r="E79" s="39">
        <f t="shared" si="5"/>
        <v>6.95</v>
      </c>
      <c r="F79" s="39">
        <f t="shared" si="5"/>
        <v>14.23</v>
      </c>
      <c r="G79" s="39">
        <f t="shared" si="5"/>
        <v>16.27</v>
      </c>
      <c r="H79" s="39">
        <f t="shared" si="5"/>
        <v>0</v>
      </c>
      <c r="I79" s="39">
        <f t="shared" si="5"/>
        <v>0</v>
      </c>
      <c r="J79" s="39">
        <f t="shared" si="5"/>
        <v>12.74</v>
      </c>
      <c r="K79" s="39">
        <f t="shared" si="5"/>
        <v>16.91</v>
      </c>
      <c r="L79" s="39">
        <f t="shared" si="5"/>
        <v>8.77</v>
      </c>
      <c r="M79" s="39">
        <f t="shared" si="5"/>
        <v>16.93</v>
      </c>
      <c r="N79" s="39">
        <f t="shared" si="5"/>
        <v>10.1</v>
      </c>
      <c r="O79" s="39">
        <f t="shared" si="5"/>
        <v>19.149999999999999</v>
      </c>
      <c r="P79" s="39">
        <f t="shared" si="5"/>
        <v>18.670000000000002</v>
      </c>
      <c r="Q79" s="39">
        <f t="shared" si="5"/>
        <v>11.58</v>
      </c>
      <c r="R79" s="39">
        <f t="shared" si="5"/>
        <v>2.82</v>
      </c>
      <c r="S79" s="39">
        <f t="shared" si="5"/>
        <v>4.46</v>
      </c>
      <c r="T79" s="39">
        <f t="shared" ref="T79:AB79" si="10">T9+ABS(T44)</f>
        <v>5.88</v>
      </c>
      <c r="U79" s="39">
        <f t="shared" si="10"/>
        <v>12.28</v>
      </c>
      <c r="V79" s="39">
        <f t="shared" si="10"/>
        <v>11.23</v>
      </c>
      <c r="W79" s="39">
        <f t="shared" si="10"/>
        <v>14.8</v>
      </c>
      <c r="X79" s="39">
        <f t="shared" si="10"/>
        <v>12.27</v>
      </c>
      <c r="Y79" s="39">
        <f t="shared" si="10"/>
        <v>18.989999999999998</v>
      </c>
      <c r="Z79" s="39">
        <f t="shared" si="10"/>
        <v>9.36</v>
      </c>
      <c r="AA79" s="39">
        <f t="shared" si="10"/>
        <v>8.5399999999999991</v>
      </c>
      <c r="AB79" s="41">
        <f t="shared" si="10"/>
        <v>14.55</v>
      </c>
    </row>
    <row r="80" spans="1:28" ht="15.75" x14ac:dyDescent="0.25">
      <c r="A80" s="24"/>
      <c r="B80" s="33">
        <v>44964</v>
      </c>
      <c r="C80" s="37">
        <f t="shared" si="2"/>
        <v>330.16999999999996</v>
      </c>
      <c r="D80" s="38">
        <f t="shared" si="3"/>
        <v>0</v>
      </c>
      <c r="E80" s="39">
        <f t="shared" si="5"/>
        <v>17.96</v>
      </c>
      <c r="F80" s="39">
        <f t="shared" si="5"/>
        <v>3.01</v>
      </c>
      <c r="G80" s="39">
        <f t="shared" si="5"/>
        <v>18.79</v>
      </c>
      <c r="H80" s="39">
        <f t="shared" si="5"/>
        <v>19.2</v>
      </c>
      <c r="I80" s="39">
        <f t="shared" si="5"/>
        <v>17.420000000000002</v>
      </c>
      <c r="J80" s="39">
        <f t="shared" si="5"/>
        <v>18.8</v>
      </c>
      <c r="K80" s="39">
        <f t="shared" si="5"/>
        <v>15.77</v>
      </c>
      <c r="L80" s="39">
        <f t="shared" si="5"/>
        <v>12.39</v>
      </c>
      <c r="M80" s="39">
        <f t="shared" si="5"/>
        <v>10.33</v>
      </c>
      <c r="N80" s="39">
        <f t="shared" si="5"/>
        <v>19.13</v>
      </c>
      <c r="O80" s="39">
        <f t="shared" si="5"/>
        <v>18.71</v>
      </c>
      <c r="P80" s="39">
        <f t="shared" si="5"/>
        <v>17.87</v>
      </c>
      <c r="Q80" s="39">
        <f t="shared" si="5"/>
        <v>6.22</v>
      </c>
      <c r="R80" s="39">
        <f t="shared" si="5"/>
        <v>12.92</v>
      </c>
      <c r="S80" s="39">
        <f t="shared" si="5"/>
        <v>12.25</v>
      </c>
      <c r="T80" s="39">
        <f t="shared" ref="T80:AB80" si="11">T10+ABS(T45)</f>
        <v>6.61</v>
      </c>
      <c r="U80" s="39">
        <f t="shared" si="11"/>
        <v>2.88</v>
      </c>
      <c r="V80" s="39">
        <f t="shared" si="11"/>
        <v>10.79</v>
      </c>
      <c r="W80" s="39">
        <f t="shared" si="11"/>
        <v>13.49</v>
      </c>
      <c r="X80" s="39">
        <f t="shared" si="11"/>
        <v>13.48</v>
      </c>
      <c r="Y80" s="39">
        <f t="shared" si="11"/>
        <v>13.45</v>
      </c>
      <c r="Z80" s="39">
        <f t="shared" si="11"/>
        <v>13.19</v>
      </c>
      <c r="AA80" s="39">
        <f t="shared" si="11"/>
        <v>17.09</v>
      </c>
      <c r="AB80" s="41">
        <f t="shared" si="11"/>
        <v>18.420000000000002</v>
      </c>
    </row>
    <row r="81" spans="1:28" ht="15.75" x14ac:dyDescent="0.25">
      <c r="A81" s="24"/>
      <c r="B81" s="33">
        <v>44965</v>
      </c>
      <c r="C81" s="37">
        <f t="shared" si="2"/>
        <v>294.66000000000003</v>
      </c>
      <c r="D81" s="38">
        <f t="shared" si="3"/>
        <v>0</v>
      </c>
      <c r="E81" s="39">
        <f t="shared" si="5"/>
        <v>8.77</v>
      </c>
      <c r="F81" s="39">
        <f t="shared" si="5"/>
        <v>2.69</v>
      </c>
      <c r="G81" s="39">
        <f t="shared" si="5"/>
        <v>3.86</v>
      </c>
      <c r="H81" s="39">
        <f t="shared" si="5"/>
        <v>8.09</v>
      </c>
      <c r="I81" s="39">
        <f t="shared" si="5"/>
        <v>12.16</v>
      </c>
      <c r="J81" s="39">
        <f t="shared" si="5"/>
        <v>13.5</v>
      </c>
      <c r="K81" s="39">
        <f t="shared" si="5"/>
        <v>15.25</v>
      </c>
      <c r="L81" s="39">
        <f t="shared" si="5"/>
        <v>15.86</v>
      </c>
      <c r="M81" s="39">
        <f t="shared" si="5"/>
        <v>18.93</v>
      </c>
      <c r="N81" s="39">
        <f t="shared" si="5"/>
        <v>17.04</v>
      </c>
      <c r="O81" s="39">
        <f t="shared" si="5"/>
        <v>8.4499999999999993</v>
      </c>
      <c r="P81" s="39">
        <f t="shared" si="5"/>
        <v>11.15</v>
      </c>
      <c r="Q81" s="39">
        <f t="shared" si="5"/>
        <v>10.64</v>
      </c>
      <c r="R81" s="39">
        <f t="shared" si="5"/>
        <v>15.62</v>
      </c>
      <c r="S81" s="39">
        <f t="shared" si="5"/>
        <v>16.71</v>
      </c>
      <c r="T81" s="39">
        <f t="shared" ref="T81:AB81" si="12">T11+ABS(T46)</f>
        <v>14.93</v>
      </c>
      <c r="U81" s="39">
        <f t="shared" si="12"/>
        <v>18.23</v>
      </c>
      <c r="V81" s="39">
        <f t="shared" si="12"/>
        <v>12.2</v>
      </c>
      <c r="W81" s="39">
        <f t="shared" si="12"/>
        <v>17.46</v>
      </c>
      <c r="X81" s="39">
        <f t="shared" si="12"/>
        <v>2.84</v>
      </c>
      <c r="Y81" s="39">
        <f t="shared" si="12"/>
        <v>15.24</v>
      </c>
      <c r="Z81" s="39">
        <f t="shared" si="12"/>
        <v>10.31</v>
      </c>
      <c r="AA81" s="39">
        <f t="shared" si="12"/>
        <v>11.36</v>
      </c>
      <c r="AB81" s="41">
        <f t="shared" si="12"/>
        <v>13.37</v>
      </c>
    </row>
    <row r="82" spans="1:28" ht="15.75" x14ac:dyDescent="0.25">
      <c r="A82" s="24"/>
      <c r="B82" s="33">
        <v>44966</v>
      </c>
      <c r="C82" s="37">
        <f t="shared" si="2"/>
        <v>255.29</v>
      </c>
      <c r="D82" s="38">
        <f t="shared" si="3"/>
        <v>0</v>
      </c>
      <c r="E82" s="39">
        <f t="shared" si="5"/>
        <v>10.78</v>
      </c>
      <c r="F82" s="39">
        <f t="shared" si="5"/>
        <v>5.15</v>
      </c>
      <c r="G82" s="39">
        <f t="shared" si="5"/>
        <v>15.35</v>
      </c>
      <c r="H82" s="39">
        <f t="shared" si="5"/>
        <v>9.19</v>
      </c>
      <c r="I82" s="39">
        <f t="shared" si="5"/>
        <v>7.42</v>
      </c>
      <c r="J82" s="39">
        <f t="shared" si="5"/>
        <v>13.28</v>
      </c>
      <c r="K82" s="39">
        <f t="shared" si="5"/>
        <v>18.329999999999998</v>
      </c>
      <c r="L82" s="39">
        <f t="shared" si="5"/>
        <v>14.6</v>
      </c>
      <c r="M82" s="39">
        <f t="shared" si="5"/>
        <v>1.97</v>
      </c>
      <c r="N82" s="39">
        <f t="shared" si="5"/>
        <v>16.760000000000002</v>
      </c>
      <c r="O82" s="39">
        <f t="shared" si="5"/>
        <v>15.12</v>
      </c>
      <c r="P82" s="39">
        <f t="shared" si="5"/>
        <v>17.170000000000002</v>
      </c>
      <c r="Q82" s="39">
        <f t="shared" si="5"/>
        <v>5.78</v>
      </c>
      <c r="R82" s="39">
        <f t="shared" si="5"/>
        <v>15.16</v>
      </c>
      <c r="S82" s="39">
        <f t="shared" si="5"/>
        <v>13.4</v>
      </c>
      <c r="T82" s="39">
        <f t="shared" ref="T82:AB82" si="13">T12+ABS(T47)</f>
        <v>11.18</v>
      </c>
      <c r="U82" s="39">
        <f t="shared" si="13"/>
        <v>16.05</v>
      </c>
      <c r="V82" s="39">
        <f t="shared" si="13"/>
        <v>2.04</v>
      </c>
      <c r="W82" s="39">
        <f t="shared" si="13"/>
        <v>16.89</v>
      </c>
      <c r="X82" s="39">
        <f t="shared" si="13"/>
        <v>6.26</v>
      </c>
      <c r="Y82" s="39">
        <f t="shared" si="13"/>
        <v>3.4400000000000004</v>
      </c>
      <c r="Z82" s="39">
        <f t="shared" si="13"/>
        <v>7.41</v>
      </c>
      <c r="AA82" s="39">
        <f t="shared" si="13"/>
        <v>6.8</v>
      </c>
      <c r="AB82" s="41">
        <f t="shared" si="13"/>
        <v>5.76</v>
      </c>
    </row>
    <row r="83" spans="1:28" ht="15.75" x14ac:dyDescent="0.25">
      <c r="A83" s="24"/>
      <c r="B83" s="33">
        <v>44967</v>
      </c>
      <c r="C83" s="37">
        <f t="shared" si="2"/>
        <v>195.98</v>
      </c>
      <c r="D83" s="38">
        <f t="shared" si="3"/>
        <v>0</v>
      </c>
      <c r="E83" s="39">
        <f t="shared" si="5"/>
        <v>9.3800000000000008</v>
      </c>
      <c r="F83" s="39">
        <f t="shared" si="5"/>
        <v>4.79</v>
      </c>
      <c r="G83" s="39">
        <f t="shared" si="5"/>
        <v>8.31</v>
      </c>
      <c r="H83" s="39">
        <f t="shared" si="5"/>
        <v>0</v>
      </c>
      <c r="I83" s="39">
        <f t="shared" si="5"/>
        <v>0</v>
      </c>
      <c r="J83" s="39">
        <f t="shared" si="5"/>
        <v>5.67</v>
      </c>
      <c r="K83" s="39">
        <f t="shared" si="5"/>
        <v>7.74</v>
      </c>
      <c r="L83" s="39">
        <f t="shared" si="5"/>
        <v>7.06</v>
      </c>
      <c r="M83" s="39">
        <f t="shared" si="5"/>
        <v>12.97</v>
      </c>
      <c r="N83" s="39">
        <f t="shared" si="5"/>
        <v>13.56</v>
      </c>
      <c r="O83" s="39">
        <f t="shared" si="5"/>
        <v>16.27</v>
      </c>
      <c r="P83" s="39">
        <f t="shared" si="5"/>
        <v>16.91</v>
      </c>
      <c r="Q83" s="39">
        <f t="shared" si="5"/>
        <v>5.12</v>
      </c>
      <c r="R83" s="39">
        <f t="shared" si="5"/>
        <v>3.91</v>
      </c>
      <c r="S83" s="39">
        <f t="shared" si="5"/>
        <v>10.08</v>
      </c>
      <c r="T83" s="39">
        <f t="shared" ref="T83:AB83" si="14">T13+ABS(T48)</f>
        <v>12.92</v>
      </c>
      <c r="U83" s="39">
        <f t="shared" si="14"/>
        <v>2.23</v>
      </c>
      <c r="V83" s="39">
        <f t="shared" si="14"/>
        <v>6</v>
      </c>
      <c r="W83" s="39">
        <f t="shared" si="14"/>
        <v>14.2</v>
      </c>
      <c r="X83" s="39">
        <f t="shared" si="14"/>
        <v>5.88</v>
      </c>
      <c r="Y83" s="39">
        <f t="shared" si="14"/>
        <v>3.81</v>
      </c>
      <c r="Z83" s="39">
        <f t="shared" si="14"/>
        <v>11.94</v>
      </c>
      <c r="AA83" s="39">
        <f t="shared" si="14"/>
        <v>10.3</v>
      </c>
      <c r="AB83" s="41">
        <f t="shared" si="14"/>
        <v>6.93</v>
      </c>
    </row>
    <row r="84" spans="1:28" ht="15.75" x14ac:dyDescent="0.25">
      <c r="A84" s="24"/>
      <c r="B84" s="33">
        <v>44968</v>
      </c>
      <c r="C84" s="37">
        <f t="shared" si="2"/>
        <v>183.34</v>
      </c>
      <c r="D84" s="38">
        <f t="shared" si="3"/>
        <v>0</v>
      </c>
      <c r="E84" s="39">
        <f t="shared" si="5"/>
        <v>14.41</v>
      </c>
      <c r="F84" s="39">
        <f t="shared" si="5"/>
        <v>1.6</v>
      </c>
      <c r="G84" s="39">
        <f t="shared" si="5"/>
        <v>10.16</v>
      </c>
      <c r="H84" s="39">
        <f t="shared" si="5"/>
        <v>0</v>
      </c>
      <c r="I84" s="39">
        <f t="shared" si="5"/>
        <v>0</v>
      </c>
      <c r="J84" s="39">
        <f t="shared" si="5"/>
        <v>10.19</v>
      </c>
      <c r="K84" s="39">
        <f t="shared" si="5"/>
        <v>12.69</v>
      </c>
      <c r="L84" s="39">
        <f t="shared" si="5"/>
        <v>15.72</v>
      </c>
      <c r="M84" s="39">
        <f t="shared" si="5"/>
        <v>8.76</v>
      </c>
      <c r="N84" s="39">
        <f t="shared" si="5"/>
        <v>7.14</v>
      </c>
      <c r="O84" s="39">
        <f t="shared" si="5"/>
        <v>9.43</v>
      </c>
      <c r="P84" s="39">
        <f t="shared" si="5"/>
        <v>14.21</v>
      </c>
      <c r="Q84" s="39">
        <f t="shared" si="5"/>
        <v>6.17</v>
      </c>
      <c r="R84" s="39">
        <f t="shared" si="5"/>
        <v>8.83</v>
      </c>
      <c r="S84" s="39">
        <f t="shared" si="5"/>
        <v>10</v>
      </c>
      <c r="T84" s="39">
        <f t="shared" ref="T84:AB84" si="15">T14+ABS(T49)</f>
        <v>5.7600000000000007</v>
      </c>
      <c r="U84" s="39">
        <f t="shared" si="15"/>
        <v>8.56</v>
      </c>
      <c r="V84" s="39">
        <f t="shared" si="15"/>
        <v>13.18</v>
      </c>
      <c r="W84" s="39">
        <f t="shared" si="15"/>
        <v>2.73</v>
      </c>
      <c r="X84" s="39">
        <f t="shared" si="15"/>
        <v>3.21</v>
      </c>
      <c r="Y84" s="39">
        <f t="shared" si="15"/>
        <v>5.33</v>
      </c>
      <c r="Z84" s="39">
        <f t="shared" si="15"/>
        <v>8.01</v>
      </c>
      <c r="AA84" s="39">
        <f t="shared" si="15"/>
        <v>2.17</v>
      </c>
      <c r="AB84" s="41">
        <f t="shared" si="15"/>
        <v>5.08</v>
      </c>
    </row>
    <row r="85" spans="1:28" ht="15.75" x14ac:dyDescent="0.25">
      <c r="A85" s="24"/>
      <c r="B85" s="33">
        <v>44969</v>
      </c>
      <c r="C85" s="37">
        <f t="shared" si="2"/>
        <v>200.34999999999997</v>
      </c>
      <c r="D85" s="38">
        <f t="shared" si="3"/>
        <v>0</v>
      </c>
      <c r="E85" s="39">
        <f t="shared" si="5"/>
        <v>19.59</v>
      </c>
      <c r="F85" s="39">
        <f t="shared" si="5"/>
        <v>20.12</v>
      </c>
      <c r="G85" s="39">
        <f t="shared" si="5"/>
        <v>1.2</v>
      </c>
      <c r="H85" s="39">
        <f t="shared" si="5"/>
        <v>0</v>
      </c>
      <c r="I85" s="39">
        <f t="shared" si="5"/>
        <v>0</v>
      </c>
      <c r="J85" s="39">
        <f t="shared" si="5"/>
        <v>0</v>
      </c>
      <c r="K85" s="39">
        <f t="shared" si="5"/>
        <v>0</v>
      </c>
      <c r="L85" s="39">
        <f t="shared" si="5"/>
        <v>4.13</v>
      </c>
      <c r="M85" s="39">
        <f t="shared" si="5"/>
        <v>9.41</v>
      </c>
      <c r="N85" s="39">
        <f t="shared" si="5"/>
        <v>9.5</v>
      </c>
      <c r="O85" s="39">
        <f t="shared" si="5"/>
        <v>11.35</v>
      </c>
      <c r="P85" s="39">
        <f t="shared" si="5"/>
        <v>5.83</v>
      </c>
      <c r="Q85" s="39">
        <f t="shared" si="5"/>
        <v>14.9</v>
      </c>
      <c r="R85" s="39">
        <f t="shared" si="5"/>
        <v>3.9600000000000004</v>
      </c>
      <c r="S85" s="39">
        <f t="shared" si="5"/>
        <v>11.77</v>
      </c>
      <c r="T85" s="39">
        <f t="shared" ref="T85:AB85" si="16">T15+ABS(T50)</f>
        <v>11.69</v>
      </c>
      <c r="U85" s="39">
        <f t="shared" si="16"/>
        <v>11.29</v>
      </c>
      <c r="V85" s="39">
        <f t="shared" si="16"/>
        <v>13.75</v>
      </c>
      <c r="W85" s="39">
        <f t="shared" si="16"/>
        <v>9.3699999999999992</v>
      </c>
      <c r="X85" s="39">
        <f t="shared" si="16"/>
        <v>15.42</v>
      </c>
      <c r="Y85" s="39">
        <f t="shared" si="16"/>
        <v>6.7</v>
      </c>
      <c r="Z85" s="39">
        <f t="shared" si="16"/>
        <v>2.6</v>
      </c>
      <c r="AA85" s="39">
        <f t="shared" si="16"/>
        <v>15.4</v>
      </c>
      <c r="AB85" s="41">
        <f t="shared" si="16"/>
        <v>2.37</v>
      </c>
    </row>
    <row r="86" spans="1:28" ht="15.75" x14ac:dyDescent="0.25">
      <c r="A86" s="24"/>
      <c r="B86" s="33">
        <v>44970</v>
      </c>
      <c r="C86" s="37">
        <f t="shared" si="2"/>
        <v>217.75999999999993</v>
      </c>
      <c r="D86" s="38">
        <f t="shared" si="3"/>
        <v>0</v>
      </c>
      <c r="E86" s="39">
        <f t="shared" si="5"/>
        <v>14.86</v>
      </c>
      <c r="F86" s="39">
        <f t="shared" si="5"/>
        <v>5.41</v>
      </c>
      <c r="G86" s="39">
        <f t="shared" si="5"/>
        <v>0</v>
      </c>
      <c r="H86" s="39">
        <f t="shared" si="5"/>
        <v>0</v>
      </c>
      <c r="I86" s="39">
        <f t="shared" si="5"/>
        <v>0</v>
      </c>
      <c r="J86" s="39">
        <f t="shared" si="5"/>
        <v>0</v>
      </c>
      <c r="K86" s="39">
        <f t="shared" si="5"/>
        <v>11.81</v>
      </c>
      <c r="L86" s="39">
        <f t="shared" si="5"/>
        <v>17.11</v>
      </c>
      <c r="M86" s="39">
        <f t="shared" si="5"/>
        <v>12.74</v>
      </c>
      <c r="N86" s="39">
        <f t="shared" si="5"/>
        <v>16.670000000000002</v>
      </c>
      <c r="O86" s="39">
        <f t="shared" si="5"/>
        <v>14.16</v>
      </c>
      <c r="P86" s="39">
        <f t="shared" si="5"/>
        <v>9.120000000000001</v>
      </c>
      <c r="Q86" s="39">
        <f t="shared" si="5"/>
        <v>6.7</v>
      </c>
      <c r="R86" s="39">
        <f t="shared" si="5"/>
        <v>11.93</v>
      </c>
      <c r="S86" s="39">
        <f t="shared" si="5"/>
        <v>15.67</v>
      </c>
      <c r="T86" s="39">
        <f t="shared" ref="T86:AB86" si="17">T16+ABS(T51)</f>
        <v>14.42</v>
      </c>
      <c r="U86" s="39">
        <f t="shared" si="17"/>
        <v>6.8</v>
      </c>
      <c r="V86" s="39">
        <f t="shared" si="17"/>
        <v>5.82</v>
      </c>
      <c r="W86" s="39">
        <f t="shared" si="17"/>
        <v>4.8499999999999996</v>
      </c>
      <c r="X86" s="39">
        <f t="shared" si="17"/>
        <v>12.79</v>
      </c>
      <c r="Y86" s="39">
        <f t="shared" si="17"/>
        <v>8.2899999999999991</v>
      </c>
      <c r="Z86" s="39">
        <f t="shared" si="17"/>
        <v>6.42</v>
      </c>
      <c r="AA86" s="39">
        <f t="shared" si="17"/>
        <v>13</v>
      </c>
      <c r="AB86" s="41">
        <f t="shared" si="17"/>
        <v>9.19</v>
      </c>
    </row>
    <row r="87" spans="1:28" ht="15.75" x14ac:dyDescent="0.25">
      <c r="A87" s="24"/>
      <c r="B87" s="33">
        <v>44971</v>
      </c>
      <c r="C87" s="37">
        <f t="shared" si="2"/>
        <v>189.82</v>
      </c>
      <c r="D87" s="38">
        <f t="shared" si="3"/>
        <v>0</v>
      </c>
      <c r="E87" s="39">
        <f t="shared" si="5"/>
        <v>4.4400000000000004</v>
      </c>
      <c r="F87" s="39">
        <f t="shared" si="5"/>
        <v>1.93</v>
      </c>
      <c r="G87" s="39">
        <f t="shared" si="5"/>
        <v>6.41</v>
      </c>
      <c r="H87" s="39">
        <f t="shared" si="5"/>
        <v>0</v>
      </c>
      <c r="I87" s="39">
        <f t="shared" si="5"/>
        <v>0</v>
      </c>
      <c r="J87" s="39">
        <f t="shared" si="5"/>
        <v>4.46</v>
      </c>
      <c r="K87" s="39">
        <f t="shared" si="5"/>
        <v>7.65</v>
      </c>
      <c r="L87" s="39">
        <f t="shared" si="5"/>
        <v>7.36</v>
      </c>
      <c r="M87" s="39">
        <f t="shared" si="5"/>
        <v>9.6999999999999993</v>
      </c>
      <c r="N87" s="39">
        <f t="shared" si="5"/>
        <v>15.6</v>
      </c>
      <c r="O87" s="39">
        <f t="shared" si="5"/>
        <v>6.79</v>
      </c>
      <c r="P87" s="39">
        <f t="shared" si="5"/>
        <v>11.48</v>
      </c>
      <c r="Q87" s="39">
        <f t="shared" si="5"/>
        <v>6.42</v>
      </c>
      <c r="R87" s="39">
        <f t="shared" si="5"/>
        <v>16.79</v>
      </c>
      <c r="S87" s="39">
        <f t="shared" si="5"/>
        <v>16.79</v>
      </c>
      <c r="T87" s="39">
        <f t="shared" ref="T87:AB87" si="18">T17+ABS(T52)</f>
        <v>7.01</v>
      </c>
      <c r="U87" s="39">
        <f t="shared" si="18"/>
        <v>3.87</v>
      </c>
      <c r="V87" s="39">
        <f t="shared" si="18"/>
        <v>3.25</v>
      </c>
      <c r="W87" s="39">
        <f t="shared" si="18"/>
        <v>14.04</v>
      </c>
      <c r="X87" s="39">
        <f t="shared" si="18"/>
        <v>16.489999999999998</v>
      </c>
      <c r="Y87" s="39">
        <f t="shared" si="18"/>
        <v>3.8200000000000003</v>
      </c>
      <c r="Z87" s="39">
        <f t="shared" si="18"/>
        <v>10.09</v>
      </c>
      <c r="AA87" s="39">
        <f t="shared" si="18"/>
        <v>8.2100000000000009</v>
      </c>
      <c r="AB87" s="41">
        <f t="shared" si="18"/>
        <v>7.22</v>
      </c>
    </row>
    <row r="88" spans="1:28" ht="15.75" x14ac:dyDescent="0.25">
      <c r="A88" s="24"/>
      <c r="B88" s="33">
        <v>44972</v>
      </c>
      <c r="C88" s="37">
        <f t="shared" si="2"/>
        <v>250.86999999999998</v>
      </c>
      <c r="D88" s="38">
        <f t="shared" si="3"/>
        <v>0</v>
      </c>
      <c r="E88" s="39">
        <f t="shared" si="5"/>
        <v>6.82</v>
      </c>
      <c r="F88" s="39">
        <f t="shared" si="5"/>
        <v>15.69</v>
      </c>
      <c r="G88" s="39">
        <f t="shared" si="5"/>
        <v>10.62</v>
      </c>
      <c r="H88" s="39">
        <f t="shared" si="5"/>
        <v>8.77</v>
      </c>
      <c r="I88" s="39">
        <f t="shared" si="5"/>
        <v>15.66</v>
      </c>
      <c r="J88" s="39">
        <f t="shared" si="5"/>
        <v>19.29</v>
      </c>
      <c r="K88" s="39">
        <f t="shared" si="5"/>
        <v>12.61</v>
      </c>
      <c r="L88" s="39">
        <f t="shared" si="5"/>
        <v>2.78</v>
      </c>
      <c r="M88" s="39">
        <f t="shared" si="5"/>
        <v>5.3500000000000005</v>
      </c>
      <c r="N88" s="39">
        <f t="shared" si="5"/>
        <v>6.5</v>
      </c>
      <c r="O88" s="39">
        <f t="shared" si="5"/>
        <v>11.75</v>
      </c>
      <c r="P88" s="39">
        <f t="shared" si="5"/>
        <v>16.07</v>
      </c>
      <c r="Q88" s="39">
        <f t="shared" si="5"/>
        <v>10.53</v>
      </c>
      <c r="R88" s="39">
        <f t="shared" si="5"/>
        <v>4.8199999999999994</v>
      </c>
      <c r="S88" s="39">
        <f t="shared" si="5"/>
        <v>9.31</v>
      </c>
      <c r="T88" s="39">
        <f t="shared" ref="T88:AB88" si="19">T18+ABS(T53)</f>
        <v>4.1400000000000006</v>
      </c>
      <c r="U88" s="39">
        <f t="shared" si="19"/>
        <v>7.32</v>
      </c>
      <c r="V88" s="39">
        <f t="shared" si="19"/>
        <v>17.760000000000002</v>
      </c>
      <c r="W88" s="39">
        <f t="shared" si="19"/>
        <v>10.96</v>
      </c>
      <c r="X88" s="39">
        <f t="shared" si="19"/>
        <v>16.600000000000001</v>
      </c>
      <c r="Y88" s="39">
        <f t="shared" si="19"/>
        <v>10.36</v>
      </c>
      <c r="Z88" s="39">
        <f t="shared" si="19"/>
        <v>15.87</v>
      </c>
      <c r="AA88" s="39">
        <f t="shared" si="19"/>
        <v>2.35</v>
      </c>
      <c r="AB88" s="41">
        <f t="shared" si="19"/>
        <v>8.94</v>
      </c>
    </row>
    <row r="89" spans="1:28" ht="15.75" x14ac:dyDescent="0.25">
      <c r="A89" s="24"/>
      <c r="B89" s="33">
        <v>44973</v>
      </c>
      <c r="C89" s="37">
        <f t="shared" si="2"/>
        <v>236.79999999999998</v>
      </c>
      <c r="D89" s="38">
        <f t="shared" si="3"/>
        <v>0</v>
      </c>
      <c r="E89" s="39">
        <f t="shared" si="5"/>
        <v>5.35</v>
      </c>
      <c r="F89" s="39">
        <f t="shared" si="5"/>
        <v>5.72</v>
      </c>
      <c r="G89" s="39">
        <f t="shared" si="5"/>
        <v>3.78</v>
      </c>
      <c r="H89" s="39">
        <f t="shared" si="5"/>
        <v>12.2</v>
      </c>
      <c r="I89" s="39">
        <f t="shared" si="5"/>
        <v>8.2899999999999991</v>
      </c>
      <c r="J89" s="39">
        <f t="shared" si="5"/>
        <v>11.44</v>
      </c>
      <c r="K89" s="39">
        <f t="shared" si="5"/>
        <v>9.58</v>
      </c>
      <c r="L89" s="39">
        <f t="shared" si="5"/>
        <v>4.59</v>
      </c>
      <c r="M89" s="39">
        <f t="shared" si="5"/>
        <v>12.02</v>
      </c>
      <c r="N89" s="39">
        <f t="shared" si="5"/>
        <v>9.5399999999999991</v>
      </c>
      <c r="O89" s="39">
        <f t="shared" si="5"/>
        <v>2.92</v>
      </c>
      <c r="P89" s="39">
        <f t="shared" si="5"/>
        <v>13.31</v>
      </c>
      <c r="Q89" s="39">
        <f t="shared" si="5"/>
        <v>4.21</v>
      </c>
      <c r="R89" s="39">
        <f t="shared" si="5"/>
        <v>9.8699999999999992</v>
      </c>
      <c r="S89" s="39">
        <f t="shared" si="5"/>
        <v>16.260000000000002</v>
      </c>
      <c r="T89" s="39">
        <f t="shared" ref="T89:AB89" si="20">T19+ABS(T54)</f>
        <v>1.3199999999999998</v>
      </c>
      <c r="U89" s="39">
        <f t="shared" si="20"/>
        <v>15.81</v>
      </c>
      <c r="V89" s="39">
        <f t="shared" si="20"/>
        <v>13.5</v>
      </c>
      <c r="W89" s="39">
        <f t="shared" si="20"/>
        <v>18.02</v>
      </c>
      <c r="X89" s="39">
        <f t="shared" si="20"/>
        <v>18.07</v>
      </c>
      <c r="Y89" s="39">
        <f t="shared" si="20"/>
        <v>8.1999999999999993</v>
      </c>
      <c r="Z89" s="39">
        <f t="shared" si="20"/>
        <v>4.74</v>
      </c>
      <c r="AA89" s="39">
        <f t="shared" si="20"/>
        <v>10.07</v>
      </c>
      <c r="AB89" s="41">
        <f t="shared" si="20"/>
        <v>17.989999999999998</v>
      </c>
    </row>
    <row r="90" spans="1:28" ht="15.75" x14ac:dyDescent="0.25">
      <c r="A90" s="24"/>
      <c r="B90" s="33">
        <v>44974</v>
      </c>
      <c r="C90" s="37">
        <f t="shared" si="2"/>
        <v>221.16</v>
      </c>
      <c r="D90" s="38">
        <f t="shared" si="3"/>
        <v>0</v>
      </c>
      <c r="E90" s="39">
        <f t="shared" si="5"/>
        <v>10.220000000000001</v>
      </c>
      <c r="F90" s="39">
        <f t="shared" ref="F90:AB90" si="21">F20+ABS(F55)</f>
        <v>3.3200000000000003</v>
      </c>
      <c r="G90" s="39">
        <f t="shared" si="21"/>
        <v>2.27</v>
      </c>
      <c r="H90" s="39">
        <f t="shared" si="21"/>
        <v>9.19</v>
      </c>
      <c r="I90" s="39">
        <f t="shared" si="21"/>
        <v>8.32</v>
      </c>
      <c r="J90" s="39">
        <f t="shared" si="21"/>
        <v>1.53</v>
      </c>
      <c r="K90" s="39">
        <f t="shared" si="21"/>
        <v>1.23</v>
      </c>
      <c r="L90" s="39">
        <f t="shared" si="21"/>
        <v>2.17</v>
      </c>
      <c r="M90" s="39">
        <f t="shared" si="21"/>
        <v>18.170000000000002</v>
      </c>
      <c r="N90" s="39">
        <f t="shared" si="21"/>
        <v>15.5</v>
      </c>
      <c r="O90" s="39">
        <f t="shared" si="21"/>
        <v>3.0999999999999996</v>
      </c>
      <c r="P90" s="39">
        <f t="shared" si="21"/>
        <v>10.61</v>
      </c>
      <c r="Q90" s="39">
        <f t="shared" si="21"/>
        <v>12.8</v>
      </c>
      <c r="R90" s="39">
        <f t="shared" si="21"/>
        <v>9.9600000000000009</v>
      </c>
      <c r="S90" s="39">
        <f t="shared" si="21"/>
        <v>16.13</v>
      </c>
      <c r="T90" s="39">
        <f t="shared" si="21"/>
        <v>16.690000000000001</v>
      </c>
      <c r="U90" s="39">
        <f t="shared" si="21"/>
        <v>7.06</v>
      </c>
      <c r="V90" s="39">
        <f t="shared" si="21"/>
        <v>4.25</v>
      </c>
      <c r="W90" s="39">
        <f t="shared" si="21"/>
        <v>16.690000000000001</v>
      </c>
      <c r="X90" s="39">
        <f t="shared" si="21"/>
        <v>10.57</v>
      </c>
      <c r="Y90" s="39">
        <f t="shared" si="21"/>
        <v>12.02</v>
      </c>
      <c r="Z90" s="39">
        <f t="shared" si="21"/>
        <v>14.44</v>
      </c>
      <c r="AA90" s="39">
        <f t="shared" si="21"/>
        <v>12.87</v>
      </c>
      <c r="AB90" s="41">
        <f t="shared" si="21"/>
        <v>2.0499999999999998</v>
      </c>
    </row>
    <row r="91" spans="1:28" ht="15.75" x14ac:dyDescent="0.25">
      <c r="A91" s="24"/>
      <c r="B91" s="33">
        <v>44975</v>
      </c>
      <c r="C91" s="37">
        <f t="shared" si="2"/>
        <v>295.42999999999995</v>
      </c>
      <c r="D91" s="38">
        <f t="shared" si="3"/>
        <v>0</v>
      </c>
      <c r="E91" s="39">
        <f t="shared" si="5"/>
        <v>10.92</v>
      </c>
      <c r="F91" s="39">
        <f t="shared" ref="F91:AB91" si="22">F21+ABS(F56)</f>
        <v>12.34</v>
      </c>
      <c r="G91" s="39">
        <f t="shared" si="22"/>
        <v>18.2</v>
      </c>
      <c r="H91" s="39">
        <f t="shared" si="22"/>
        <v>15.9</v>
      </c>
      <c r="I91" s="39">
        <f t="shared" si="22"/>
        <v>15.7</v>
      </c>
      <c r="J91" s="39">
        <f t="shared" si="22"/>
        <v>18.010000000000002</v>
      </c>
      <c r="K91" s="39">
        <f t="shared" si="22"/>
        <v>14.59</v>
      </c>
      <c r="L91" s="39">
        <f t="shared" si="22"/>
        <v>16.23</v>
      </c>
      <c r="M91" s="39">
        <f t="shared" si="22"/>
        <v>9.7799999999999994</v>
      </c>
      <c r="N91" s="39">
        <f t="shared" si="22"/>
        <v>13.11</v>
      </c>
      <c r="O91" s="39">
        <f t="shared" si="22"/>
        <v>14.3</v>
      </c>
      <c r="P91" s="39">
        <f t="shared" si="22"/>
        <v>15.72</v>
      </c>
      <c r="Q91" s="39">
        <f t="shared" si="22"/>
        <v>17.25</v>
      </c>
      <c r="R91" s="39">
        <f t="shared" si="22"/>
        <v>8.16</v>
      </c>
      <c r="S91" s="39">
        <f t="shared" si="22"/>
        <v>12.32</v>
      </c>
      <c r="T91" s="39">
        <f t="shared" si="22"/>
        <v>7.14</v>
      </c>
      <c r="U91" s="39">
        <f t="shared" si="22"/>
        <v>10.98</v>
      </c>
      <c r="V91" s="39">
        <f t="shared" si="22"/>
        <v>7.06</v>
      </c>
      <c r="W91" s="39">
        <f t="shared" si="22"/>
        <v>5.28</v>
      </c>
      <c r="X91" s="39">
        <f t="shared" si="22"/>
        <v>12.74</v>
      </c>
      <c r="Y91" s="39">
        <f t="shared" si="22"/>
        <v>15.38</v>
      </c>
      <c r="Z91" s="39">
        <f t="shared" si="22"/>
        <v>14.64</v>
      </c>
      <c r="AA91" s="39">
        <f t="shared" si="22"/>
        <v>6.41</v>
      </c>
      <c r="AB91" s="41">
        <f t="shared" si="22"/>
        <v>3.27</v>
      </c>
    </row>
    <row r="92" spans="1:28" ht="15.75" x14ac:dyDescent="0.25">
      <c r="A92" s="24"/>
      <c r="B92" s="33">
        <v>44976</v>
      </c>
      <c r="C92" s="37">
        <f t="shared" si="2"/>
        <v>216.24</v>
      </c>
      <c r="D92" s="38">
        <f t="shared" si="3"/>
        <v>0</v>
      </c>
      <c r="E92" s="39">
        <f t="shared" si="5"/>
        <v>7.12</v>
      </c>
      <c r="F92" s="39">
        <f t="shared" ref="F92:AB92" si="23">F22+ABS(F57)</f>
        <v>5.78</v>
      </c>
      <c r="G92" s="39">
        <f t="shared" si="23"/>
        <v>0.79</v>
      </c>
      <c r="H92" s="39">
        <f t="shared" si="23"/>
        <v>4.7</v>
      </c>
      <c r="I92" s="39">
        <f t="shared" si="23"/>
        <v>1.42</v>
      </c>
      <c r="J92" s="39">
        <f t="shared" si="23"/>
        <v>5.91</v>
      </c>
      <c r="K92" s="39">
        <f t="shared" si="23"/>
        <v>13.61</v>
      </c>
      <c r="L92" s="39">
        <f t="shared" si="23"/>
        <v>17.22</v>
      </c>
      <c r="M92" s="39">
        <f t="shared" si="23"/>
        <v>8.99</v>
      </c>
      <c r="N92" s="39">
        <f t="shared" si="23"/>
        <v>4.25</v>
      </c>
      <c r="O92" s="39">
        <f t="shared" si="23"/>
        <v>14.9</v>
      </c>
      <c r="P92" s="39">
        <f t="shared" si="23"/>
        <v>2.42</v>
      </c>
      <c r="Q92" s="39">
        <f t="shared" si="23"/>
        <v>9.69</v>
      </c>
      <c r="R92" s="39">
        <f t="shared" si="23"/>
        <v>16.239999999999998</v>
      </c>
      <c r="S92" s="39">
        <f t="shared" si="23"/>
        <v>13.78</v>
      </c>
      <c r="T92" s="39">
        <f t="shared" si="23"/>
        <v>13.08</v>
      </c>
      <c r="U92" s="39">
        <f t="shared" si="23"/>
        <v>4.76</v>
      </c>
      <c r="V92" s="39">
        <f t="shared" si="23"/>
        <v>10.24</v>
      </c>
      <c r="W92" s="39">
        <f t="shared" si="23"/>
        <v>3.17</v>
      </c>
      <c r="X92" s="39">
        <f t="shared" si="23"/>
        <v>9.4</v>
      </c>
      <c r="Y92" s="39">
        <f t="shared" si="23"/>
        <v>15.23</v>
      </c>
      <c r="Z92" s="39">
        <f t="shared" si="23"/>
        <v>8.7799999999999994</v>
      </c>
      <c r="AA92" s="39">
        <f t="shared" si="23"/>
        <v>8.68</v>
      </c>
      <c r="AB92" s="41">
        <f t="shared" si="23"/>
        <v>16.079999999999998</v>
      </c>
    </row>
    <row r="93" spans="1:28" ht="15.75" x14ac:dyDescent="0.25">
      <c r="A93" s="24"/>
      <c r="B93" s="33">
        <v>44977</v>
      </c>
      <c r="C93" s="37">
        <f t="shared" si="2"/>
        <v>233.59999999999994</v>
      </c>
      <c r="D93" s="38">
        <f t="shared" si="3"/>
        <v>0</v>
      </c>
      <c r="E93" s="39">
        <f t="shared" si="5"/>
        <v>13.95</v>
      </c>
      <c r="F93" s="39">
        <f t="shared" ref="F93:AB93" si="24">F23+ABS(F58)</f>
        <v>12.45</v>
      </c>
      <c r="G93" s="39">
        <f t="shared" si="24"/>
        <v>13.12</v>
      </c>
      <c r="H93" s="39">
        <f t="shared" si="24"/>
        <v>0</v>
      </c>
      <c r="I93" s="39">
        <f t="shared" si="24"/>
        <v>0</v>
      </c>
      <c r="J93" s="39">
        <f t="shared" si="24"/>
        <v>6.58</v>
      </c>
      <c r="K93" s="39">
        <f t="shared" si="24"/>
        <v>16.989999999999998</v>
      </c>
      <c r="L93" s="39">
        <f t="shared" si="24"/>
        <v>4.18</v>
      </c>
      <c r="M93" s="39">
        <f t="shared" si="24"/>
        <v>5.38</v>
      </c>
      <c r="N93" s="39">
        <f t="shared" si="24"/>
        <v>15.21</v>
      </c>
      <c r="O93" s="39">
        <f t="shared" si="24"/>
        <v>13.55</v>
      </c>
      <c r="P93" s="39">
        <f t="shared" si="24"/>
        <v>7.74</v>
      </c>
      <c r="Q93" s="39">
        <f t="shared" si="24"/>
        <v>9.0399999999999991</v>
      </c>
      <c r="R93" s="39">
        <f t="shared" si="24"/>
        <v>5.0199999999999996</v>
      </c>
      <c r="S93" s="39">
        <f t="shared" si="24"/>
        <v>14.87</v>
      </c>
      <c r="T93" s="39">
        <f t="shared" si="24"/>
        <v>6.17</v>
      </c>
      <c r="U93" s="39">
        <f t="shared" si="24"/>
        <v>13.27</v>
      </c>
      <c r="V93" s="39">
        <f t="shared" si="24"/>
        <v>5.24</v>
      </c>
      <c r="W93" s="39">
        <f t="shared" si="24"/>
        <v>19.5</v>
      </c>
      <c r="X93" s="39">
        <f t="shared" si="24"/>
        <v>17.72</v>
      </c>
      <c r="Y93" s="39">
        <f t="shared" si="24"/>
        <v>18.79</v>
      </c>
      <c r="Z93" s="39">
        <f t="shared" si="24"/>
        <v>1.82</v>
      </c>
      <c r="AA93" s="39">
        <f t="shared" si="24"/>
        <v>4.57</v>
      </c>
      <c r="AB93" s="41">
        <f t="shared" si="24"/>
        <v>8.44</v>
      </c>
    </row>
    <row r="94" spans="1:28" ht="15.75" x14ac:dyDescent="0.25">
      <c r="A94" s="24"/>
      <c r="B94" s="33">
        <v>44978</v>
      </c>
      <c r="C94" s="37">
        <f t="shared" si="2"/>
        <v>222.83999999999995</v>
      </c>
      <c r="D94" s="38">
        <f t="shared" si="3"/>
        <v>0</v>
      </c>
      <c r="E94" s="39">
        <f t="shared" si="5"/>
        <v>7.06</v>
      </c>
      <c r="F94" s="39">
        <f t="shared" ref="F94:AB94" si="25">F24+ABS(F59)</f>
        <v>5.05</v>
      </c>
      <c r="G94" s="39">
        <f t="shared" si="25"/>
        <v>0.65</v>
      </c>
      <c r="H94" s="39">
        <f t="shared" si="25"/>
        <v>0</v>
      </c>
      <c r="I94" s="39">
        <f t="shared" si="25"/>
        <v>0</v>
      </c>
      <c r="J94" s="39">
        <f t="shared" si="25"/>
        <v>11</v>
      </c>
      <c r="K94" s="39">
        <f t="shared" si="25"/>
        <v>13.53</v>
      </c>
      <c r="L94" s="39">
        <f t="shared" si="25"/>
        <v>14.11</v>
      </c>
      <c r="M94" s="39">
        <f t="shared" si="25"/>
        <v>8.2899999999999991</v>
      </c>
      <c r="N94" s="39">
        <f t="shared" si="25"/>
        <v>7.74</v>
      </c>
      <c r="O94" s="39">
        <f t="shared" si="25"/>
        <v>9.25</v>
      </c>
      <c r="P94" s="39">
        <f t="shared" si="25"/>
        <v>12.09</v>
      </c>
      <c r="Q94" s="39">
        <f t="shared" si="25"/>
        <v>15.459999999999999</v>
      </c>
      <c r="R94" s="39">
        <f t="shared" si="25"/>
        <v>6.92</v>
      </c>
      <c r="S94" s="39">
        <f t="shared" si="25"/>
        <v>5.03</v>
      </c>
      <c r="T94" s="39">
        <f t="shared" si="25"/>
        <v>11.02</v>
      </c>
      <c r="U94" s="39">
        <f t="shared" si="25"/>
        <v>8.66</v>
      </c>
      <c r="V94" s="39">
        <f t="shared" si="25"/>
        <v>10.96</v>
      </c>
      <c r="W94" s="39">
        <f t="shared" si="25"/>
        <v>17.95</v>
      </c>
      <c r="X94" s="39">
        <f t="shared" si="25"/>
        <v>12.04</v>
      </c>
      <c r="Y94" s="39">
        <f t="shared" si="25"/>
        <v>18.440000000000001</v>
      </c>
      <c r="Z94" s="39">
        <f t="shared" si="25"/>
        <v>16.48</v>
      </c>
      <c r="AA94" s="39">
        <f t="shared" si="25"/>
        <v>5.9799999999999995</v>
      </c>
      <c r="AB94" s="41">
        <f t="shared" si="25"/>
        <v>5.13</v>
      </c>
    </row>
    <row r="95" spans="1:28" ht="15.75" x14ac:dyDescent="0.25">
      <c r="A95" s="24"/>
      <c r="B95" s="33">
        <v>44979</v>
      </c>
      <c r="C95" s="37">
        <f t="shared" si="2"/>
        <v>196.99000000000007</v>
      </c>
      <c r="D95" s="38">
        <f t="shared" si="3"/>
        <v>0</v>
      </c>
      <c r="E95" s="39">
        <f t="shared" si="5"/>
        <v>1.7</v>
      </c>
      <c r="F95" s="39">
        <f t="shared" ref="F95:AB95" si="26">F25+ABS(F60)</f>
        <v>7.28</v>
      </c>
      <c r="G95" s="39">
        <f t="shared" si="26"/>
        <v>1.47</v>
      </c>
      <c r="H95" s="39">
        <f t="shared" si="26"/>
        <v>0</v>
      </c>
      <c r="I95" s="39">
        <f t="shared" si="26"/>
        <v>0</v>
      </c>
      <c r="J95" s="39">
        <f t="shared" si="26"/>
        <v>0.65</v>
      </c>
      <c r="K95" s="39">
        <f t="shared" si="26"/>
        <v>16.03</v>
      </c>
      <c r="L95" s="39">
        <f t="shared" si="26"/>
        <v>9.77</v>
      </c>
      <c r="M95" s="39">
        <f t="shared" si="26"/>
        <v>4.57</v>
      </c>
      <c r="N95" s="39">
        <f t="shared" si="26"/>
        <v>4.51</v>
      </c>
      <c r="O95" s="39">
        <f t="shared" si="26"/>
        <v>6.24</v>
      </c>
      <c r="P95" s="39">
        <f t="shared" si="26"/>
        <v>6.15</v>
      </c>
      <c r="Q95" s="39">
        <f t="shared" si="26"/>
        <v>9.69</v>
      </c>
      <c r="R95" s="39">
        <f t="shared" si="26"/>
        <v>11.34</v>
      </c>
      <c r="S95" s="39">
        <f t="shared" si="26"/>
        <v>16.809999999999999</v>
      </c>
      <c r="T95" s="39">
        <f t="shared" si="26"/>
        <v>16.45</v>
      </c>
      <c r="U95" s="39">
        <f t="shared" si="26"/>
        <v>9.5500000000000007</v>
      </c>
      <c r="V95" s="39">
        <f t="shared" si="26"/>
        <v>9.4899999999999984</v>
      </c>
      <c r="W95" s="39">
        <f t="shared" si="26"/>
        <v>9.56</v>
      </c>
      <c r="X95" s="39">
        <f t="shared" si="26"/>
        <v>16.14</v>
      </c>
      <c r="Y95" s="39">
        <f t="shared" si="26"/>
        <v>15.37</v>
      </c>
      <c r="Z95" s="39">
        <f t="shared" si="26"/>
        <v>14.43</v>
      </c>
      <c r="AA95" s="39">
        <f t="shared" si="26"/>
        <v>5.86</v>
      </c>
      <c r="AB95" s="41">
        <f t="shared" si="26"/>
        <v>3.93</v>
      </c>
    </row>
    <row r="96" spans="1:28" ht="15.75" x14ac:dyDescent="0.25">
      <c r="A96" s="24"/>
      <c r="B96" s="33">
        <v>44980</v>
      </c>
      <c r="C96" s="37">
        <f t="shared" si="2"/>
        <v>240.89999999999998</v>
      </c>
      <c r="D96" s="38">
        <f t="shared" si="3"/>
        <v>0</v>
      </c>
      <c r="E96" s="39">
        <f t="shared" si="5"/>
        <v>3.44</v>
      </c>
      <c r="F96" s="39">
        <f t="shared" ref="F96:AB96" si="27">F26+ABS(F61)</f>
        <v>3.39</v>
      </c>
      <c r="G96" s="39">
        <f t="shared" si="27"/>
        <v>3.56</v>
      </c>
      <c r="H96" s="39">
        <f t="shared" si="27"/>
        <v>0</v>
      </c>
      <c r="I96" s="39">
        <f t="shared" si="27"/>
        <v>0</v>
      </c>
      <c r="J96" s="39">
        <f t="shared" si="27"/>
        <v>0.83</v>
      </c>
      <c r="K96" s="39">
        <f t="shared" si="27"/>
        <v>8.11</v>
      </c>
      <c r="L96" s="39">
        <f t="shared" si="27"/>
        <v>16.579999999999998</v>
      </c>
      <c r="M96" s="39">
        <f t="shared" si="27"/>
        <v>16.86</v>
      </c>
      <c r="N96" s="39">
        <f t="shared" si="27"/>
        <v>16.2</v>
      </c>
      <c r="O96" s="39">
        <f t="shared" si="27"/>
        <v>14.82</v>
      </c>
      <c r="P96" s="39">
        <f t="shared" si="27"/>
        <v>13.33</v>
      </c>
      <c r="Q96" s="39">
        <f t="shared" si="27"/>
        <v>11.639999999999999</v>
      </c>
      <c r="R96" s="39">
        <f t="shared" si="27"/>
        <v>15.28</v>
      </c>
      <c r="S96" s="39">
        <f t="shared" si="27"/>
        <v>11.36</v>
      </c>
      <c r="T96" s="39">
        <f t="shared" si="27"/>
        <v>16.03</v>
      </c>
      <c r="U96" s="39">
        <f t="shared" si="27"/>
        <v>6.36</v>
      </c>
      <c r="V96" s="39">
        <f t="shared" si="27"/>
        <v>4.87</v>
      </c>
      <c r="W96" s="39">
        <f t="shared" si="27"/>
        <v>13.62</v>
      </c>
      <c r="X96" s="39">
        <f t="shared" si="27"/>
        <v>15.61</v>
      </c>
      <c r="Y96" s="39">
        <f t="shared" si="27"/>
        <v>15.84</v>
      </c>
      <c r="Z96" s="39">
        <f t="shared" si="27"/>
        <v>16.46</v>
      </c>
      <c r="AA96" s="39">
        <f t="shared" si="27"/>
        <v>5.39</v>
      </c>
      <c r="AB96" s="41">
        <f t="shared" si="27"/>
        <v>11.32</v>
      </c>
    </row>
    <row r="97" spans="1:28" ht="15.75" x14ac:dyDescent="0.25">
      <c r="A97" s="24"/>
      <c r="B97" s="33">
        <v>44981</v>
      </c>
      <c r="C97" s="37">
        <f t="shared" si="2"/>
        <v>220.57</v>
      </c>
      <c r="D97" s="38">
        <f t="shared" si="3"/>
        <v>0</v>
      </c>
      <c r="E97" s="39">
        <f t="shared" si="5"/>
        <v>11.62</v>
      </c>
      <c r="F97" s="39">
        <f t="shared" ref="F97:AB97" si="28">F27+ABS(F62)</f>
        <v>1.78</v>
      </c>
      <c r="G97" s="39">
        <f t="shared" si="28"/>
        <v>0.17</v>
      </c>
      <c r="H97" s="39">
        <f t="shared" si="28"/>
        <v>0</v>
      </c>
      <c r="I97" s="39">
        <f t="shared" si="28"/>
        <v>0</v>
      </c>
      <c r="J97" s="39">
        <f t="shared" si="28"/>
        <v>3</v>
      </c>
      <c r="K97" s="39">
        <f t="shared" si="28"/>
        <v>15.79</v>
      </c>
      <c r="L97" s="39">
        <f t="shared" si="28"/>
        <v>15.75</v>
      </c>
      <c r="M97" s="39">
        <f t="shared" si="28"/>
        <v>5.43</v>
      </c>
      <c r="N97" s="39">
        <f t="shared" si="28"/>
        <v>9.0399999999999991</v>
      </c>
      <c r="O97" s="39">
        <f t="shared" si="28"/>
        <v>9.09</v>
      </c>
      <c r="P97" s="39">
        <f t="shared" si="28"/>
        <v>16.77</v>
      </c>
      <c r="Q97" s="39">
        <f t="shared" si="28"/>
        <v>5.21</v>
      </c>
      <c r="R97" s="39">
        <f t="shared" si="28"/>
        <v>9.11</v>
      </c>
      <c r="S97" s="39">
        <f t="shared" si="28"/>
        <v>8.120000000000001</v>
      </c>
      <c r="T97" s="39">
        <f t="shared" si="28"/>
        <v>8.4700000000000006</v>
      </c>
      <c r="U97" s="39">
        <f t="shared" si="28"/>
        <v>3.63</v>
      </c>
      <c r="V97" s="39">
        <f t="shared" si="28"/>
        <v>16.38</v>
      </c>
      <c r="W97" s="39">
        <f t="shared" si="28"/>
        <v>15.91</v>
      </c>
      <c r="X97" s="39">
        <f t="shared" si="28"/>
        <v>16.02</v>
      </c>
      <c r="Y97" s="39">
        <f t="shared" si="28"/>
        <v>8.17</v>
      </c>
      <c r="Z97" s="39">
        <f t="shared" si="28"/>
        <v>15.52</v>
      </c>
      <c r="AA97" s="39">
        <f t="shared" si="28"/>
        <v>10.31</v>
      </c>
      <c r="AB97" s="41">
        <f t="shared" si="28"/>
        <v>15.28</v>
      </c>
    </row>
    <row r="98" spans="1:28" ht="15.75" x14ac:dyDescent="0.25">
      <c r="A98" s="24"/>
      <c r="B98" s="33">
        <v>44982</v>
      </c>
      <c r="C98" s="37">
        <f t="shared" si="2"/>
        <v>244.67</v>
      </c>
      <c r="D98" s="38">
        <f t="shared" si="3"/>
        <v>0</v>
      </c>
      <c r="E98" s="39">
        <f t="shared" si="5"/>
        <v>15.73</v>
      </c>
      <c r="F98" s="39">
        <f t="shared" ref="F98:AB98" si="29">F28+ABS(F63)</f>
        <v>9.83</v>
      </c>
      <c r="G98" s="39">
        <f t="shared" si="29"/>
        <v>0</v>
      </c>
      <c r="H98" s="39">
        <f t="shared" si="29"/>
        <v>0</v>
      </c>
      <c r="I98" s="39">
        <f t="shared" si="29"/>
        <v>0</v>
      </c>
      <c r="J98" s="39">
        <f t="shared" si="29"/>
        <v>0</v>
      </c>
      <c r="K98" s="39">
        <f t="shared" si="29"/>
        <v>0</v>
      </c>
      <c r="L98" s="39">
        <f t="shared" si="29"/>
        <v>8.24</v>
      </c>
      <c r="M98" s="39">
        <f t="shared" si="29"/>
        <v>16.54</v>
      </c>
      <c r="N98" s="39">
        <f t="shared" si="29"/>
        <v>9.94</v>
      </c>
      <c r="O98" s="39">
        <f t="shared" si="29"/>
        <v>4.22</v>
      </c>
      <c r="P98" s="39">
        <f t="shared" si="29"/>
        <v>16.93</v>
      </c>
      <c r="Q98" s="39">
        <f t="shared" si="29"/>
        <v>18.079999999999998</v>
      </c>
      <c r="R98" s="39">
        <f t="shared" si="29"/>
        <v>18.579999999999998</v>
      </c>
      <c r="S98" s="39">
        <f t="shared" si="29"/>
        <v>17.07</v>
      </c>
      <c r="T98" s="39">
        <f t="shared" si="29"/>
        <v>17.86</v>
      </c>
      <c r="U98" s="39">
        <f t="shared" si="29"/>
        <v>9.2200000000000006</v>
      </c>
      <c r="V98" s="39">
        <f t="shared" si="29"/>
        <v>1.99</v>
      </c>
      <c r="W98" s="39">
        <f t="shared" si="29"/>
        <v>16.37</v>
      </c>
      <c r="X98" s="39">
        <f t="shared" si="29"/>
        <v>16.940000000000001</v>
      </c>
      <c r="Y98" s="39">
        <f t="shared" si="29"/>
        <v>13.31</v>
      </c>
      <c r="Z98" s="39">
        <f t="shared" si="29"/>
        <v>10.63</v>
      </c>
      <c r="AA98" s="39">
        <f t="shared" si="29"/>
        <v>16.05</v>
      </c>
      <c r="AB98" s="41">
        <f t="shared" si="29"/>
        <v>7.14</v>
      </c>
    </row>
    <row r="99" spans="1:28" ht="15.75" x14ac:dyDescent="0.25">
      <c r="A99" s="24"/>
      <c r="B99" s="33">
        <v>44983</v>
      </c>
      <c r="C99" s="37">
        <f t="shared" si="2"/>
        <v>207.14999999999998</v>
      </c>
      <c r="D99" s="38">
        <f t="shared" si="3"/>
        <v>0</v>
      </c>
      <c r="E99" s="39">
        <f t="shared" si="5"/>
        <v>13.34</v>
      </c>
      <c r="F99" s="39">
        <f t="shared" ref="F99:AB99" si="30">F29+ABS(F64)</f>
        <v>7.6</v>
      </c>
      <c r="G99" s="39">
        <f t="shared" si="30"/>
        <v>0</v>
      </c>
      <c r="H99" s="39">
        <f t="shared" si="30"/>
        <v>0</v>
      </c>
      <c r="I99" s="39">
        <f t="shared" si="30"/>
        <v>0</v>
      </c>
      <c r="J99" s="39">
        <f t="shared" si="30"/>
        <v>0</v>
      </c>
      <c r="K99" s="39">
        <f t="shared" si="30"/>
        <v>0</v>
      </c>
      <c r="L99" s="39">
        <f t="shared" si="30"/>
        <v>3.92</v>
      </c>
      <c r="M99" s="39">
        <f t="shared" si="30"/>
        <v>16.77</v>
      </c>
      <c r="N99" s="39">
        <f t="shared" si="30"/>
        <v>12.21</v>
      </c>
      <c r="O99" s="39">
        <f t="shared" si="30"/>
        <v>17.34</v>
      </c>
      <c r="P99" s="39">
        <f t="shared" si="30"/>
        <v>16.63</v>
      </c>
      <c r="Q99" s="39">
        <f t="shared" si="30"/>
        <v>7.81</v>
      </c>
      <c r="R99" s="39">
        <f t="shared" si="30"/>
        <v>17.36</v>
      </c>
      <c r="S99" s="39">
        <f t="shared" si="30"/>
        <v>12.35</v>
      </c>
      <c r="T99" s="39">
        <f t="shared" si="30"/>
        <v>9.1199999999999992</v>
      </c>
      <c r="U99" s="39">
        <f t="shared" si="30"/>
        <v>15.53</v>
      </c>
      <c r="V99" s="39">
        <f t="shared" si="30"/>
        <v>6.72</v>
      </c>
      <c r="W99" s="39">
        <f t="shared" si="30"/>
        <v>3.02</v>
      </c>
      <c r="X99" s="39">
        <f t="shared" si="30"/>
        <v>14.54</v>
      </c>
      <c r="Y99" s="39">
        <f t="shared" si="30"/>
        <v>8.19</v>
      </c>
      <c r="Z99" s="39">
        <f t="shared" si="30"/>
        <v>12.14</v>
      </c>
      <c r="AA99" s="39">
        <f t="shared" si="30"/>
        <v>12.34</v>
      </c>
      <c r="AB99" s="41">
        <f t="shared" si="30"/>
        <v>0.22</v>
      </c>
    </row>
    <row r="100" spans="1:28" ht="15.75" x14ac:dyDescent="0.25">
      <c r="A100" s="24"/>
      <c r="B100" s="33">
        <v>44984</v>
      </c>
      <c r="C100" s="37">
        <f t="shared" si="2"/>
        <v>189.58</v>
      </c>
      <c r="D100" s="38">
        <f t="shared" si="3"/>
        <v>0</v>
      </c>
      <c r="E100" s="39">
        <f t="shared" si="5"/>
        <v>0.9</v>
      </c>
      <c r="F100" s="39">
        <f t="shared" ref="F100:AB100" si="31">F30+ABS(F65)</f>
        <v>0</v>
      </c>
      <c r="G100" s="39">
        <f t="shared" si="31"/>
        <v>0</v>
      </c>
      <c r="H100" s="39">
        <f t="shared" si="31"/>
        <v>0</v>
      </c>
      <c r="I100" s="39">
        <f t="shared" si="31"/>
        <v>0</v>
      </c>
      <c r="J100" s="39">
        <f t="shared" si="31"/>
        <v>0</v>
      </c>
      <c r="K100" s="39">
        <f t="shared" si="31"/>
        <v>0</v>
      </c>
      <c r="L100" s="39">
        <f t="shared" si="31"/>
        <v>3.48</v>
      </c>
      <c r="M100" s="39">
        <f t="shared" si="31"/>
        <v>9.8699999999999992</v>
      </c>
      <c r="N100" s="39">
        <f t="shared" si="31"/>
        <v>4.75</v>
      </c>
      <c r="O100" s="39">
        <f t="shared" si="31"/>
        <v>16.04</v>
      </c>
      <c r="P100" s="39">
        <f t="shared" si="31"/>
        <v>11.89</v>
      </c>
      <c r="Q100" s="39">
        <f t="shared" si="31"/>
        <v>13.2</v>
      </c>
      <c r="R100" s="39">
        <f t="shared" si="31"/>
        <v>14.8</v>
      </c>
      <c r="S100" s="39">
        <f t="shared" si="31"/>
        <v>15.14</v>
      </c>
      <c r="T100" s="39">
        <f t="shared" si="31"/>
        <v>3.42</v>
      </c>
      <c r="U100" s="39">
        <f t="shared" si="31"/>
        <v>8.39</v>
      </c>
      <c r="V100" s="39">
        <f t="shared" si="31"/>
        <v>13.3</v>
      </c>
      <c r="W100" s="39">
        <f t="shared" si="31"/>
        <v>8.5500000000000007</v>
      </c>
      <c r="X100" s="39">
        <f t="shared" si="31"/>
        <v>16.13</v>
      </c>
      <c r="Y100" s="39">
        <f t="shared" si="31"/>
        <v>15.81</v>
      </c>
      <c r="Z100" s="39">
        <f t="shared" si="31"/>
        <v>16.12</v>
      </c>
      <c r="AA100" s="39">
        <f t="shared" si="31"/>
        <v>2.96</v>
      </c>
      <c r="AB100" s="41">
        <f t="shared" si="31"/>
        <v>14.83</v>
      </c>
    </row>
    <row r="101" spans="1:28" ht="15.75" x14ac:dyDescent="0.25">
      <c r="A101" s="24"/>
      <c r="B101" s="33">
        <v>44985</v>
      </c>
      <c r="C101" s="37">
        <f t="shared" si="2"/>
        <v>250.19</v>
      </c>
      <c r="D101" s="38">
        <f t="shared" si="3"/>
        <v>0</v>
      </c>
      <c r="E101" s="39">
        <f t="shared" si="5"/>
        <v>8.2100000000000009</v>
      </c>
      <c r="F101" s="39">
        <f t="shared" ref="F101:AB101" si="32">F31+ABS(F66)</f>
        <v>17.16</v>
      </c>
      <c r="G101" s="39">
        <f t="shared" si="32"/>
        <v>1.76</v>
      </c>
      <c r="H101" s="39">
        <f t="shared" si="32"/>
        <v>0</v>
      </c>
      <c r="I101" s="39">
        <f t="shared" si="32"/>
        <v>0</v>
      </c>
      <c r="J101" s="39">
        <f t="shared" si="32"/>
        <v>2.42</v>
      </c>
      <c r="K101" s="39">
        <f t="shared" si="32"/>
        <v>12.37</v>
      </c>
      <c r="L101" s="39">
        <f t="shared" si="32"/>
        <v>13.81</v>
      </c>
      <c r="M101" s="39">
        <f t="shared" si="32"/>
        <v>17.260000000000002</v>
      </c>
      <c r="N101" s="39">
        <f t="shared" si="32"/>
        <v>0.66</v>
      </c>
      <c r="O101" s="39">
        <f t="shared" si="32"/>
        <v>7.52</v>
      </c>
      <c r="P101" s="39">
        <f t="shared" si="32"/>
        <v>12.09</v>
      </c>
      <c r="Q101" s="39">
        <f t="shared" si="32"/>
        <v>10.139999999999999</v>
      </c>
      <c r="R101" s="39">
        <f t="shared" si="32"/>
        <v>14.99</v>
      </c>
      <c r="S101" s="39">
        <f t="shared" si="32"/>
        <v>10.199999999999999</v>
      </c>
      <c r="T101" s="39">
        <f t="shared" si="32"/>
        <v>14.11</v>
      </c>
      <c r="U101" s="39">
        <f t="shared" si="32"/>
        <v>15.18</v>
      </c>
      <c r="V101" s="39">
        <f t="shared" si="32"/>
        <v>15.670000000000002</v>
      </c>
      <c r="W101" s="39">
        <f t="shared" si="32"/>
        <v>12.84</v>
      </c>
      <c r="X101" s="39">
        <f t="shared" si="32"/>
        <v>5.48</v>
      </c>
      <c r="Y101" s="39">
        <f t="shared" si="32"/>
        <v>17.760000000000002</v>
      </c>
      <c r="Z101" s="39">
        <f t="shared" si="32"/>
        <v>12.91</v>
      </c>
      <c r="AA101" s="39">
        <f t="shared" si="32"/>
        <v>14.99</v>
      </c>
      <c r="AB101" s="41">
        <f t="shared" si="32"/>
        <v>12.66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39">
        <f t="shared" si="5"/>
        <v>0</v>
      </c>
      <c r="F102" s="39">
        <f t="shared" ref="F102:AB102" si="33">F32+ABS(F67)</f>
        <v>0</v>
      </c>
      <c r="G102" s="39">
        <f t="shared" si="33"/>
        <v>0</v>
      </c>
      <c r="H102" s="39">
        <f t="shared" si="33"/>
        <v>0</v>
      </c>
      <c r="I102" s="39">
        <f t="shared" si="33"/>
        <v>0</v>
      </c>
      <c r="J102" s="39">
        <f t="shared" si="33"/>
        <v>0</v>
      </c>
      <c r="K102" s="39">
        <f t="shared" si="33"/>
        <v>0</v>
      </c>
      <c r="L102" s="39">
        <f t="shared" si="33"/>
        <v>0</v>
      </c>
      <c r="M102" s="39">
        <f t="shared" si="33"/>
        <v>0</v>
      </c>
      <c r="N102" s="39">
        <f t="shared" si="33"/>
        <v>0</v>
      </c>
      <c r="O102" s="39">
        <f t="shared" si="33"/>
        <v>0</v>
      </c>
      <c r="P102" s="39">
        <f t="shared" si="33"/>
        <v>0</v>
      </c>
      <c r="Q102" s="39">
        <f t="shared" si="33"/>
        <v>0</v>
      </c>
      <c r="R102" s="39">
        <f t="shared" si="33"/>
        <v>0</v>
      </c>
      <c r="S102" s="39">
        <f t="shared" si="33"/>
        <v>0</v>
      </c>
      <c r="T102" s="39">
        <f t="shared" si="33"/>
        <v>0</v>
      </c>
      <c r="U102" s="39">
        <f t="shared" si="33"/>
        <v>0</v>
      </c>
      <c r="V102" s="39">
        <f t="shared" si="33"/>
        <v>0</v>
      </c>
      <c r="W102" s="39">
        <f t="shared" si="33"/>
        <v>0</v>
      </c>
      <c r="X102" s="39">
        <f t="shared" si="33"/>
        <v>0</v>
      </c>
      <c r="Y102" s="39">
        <f t="shared" si="33"/>
        <v>0</v>
      </c>
      <c r="Z102" s="39">
        <f t="shared" si="33"/>
        <v>0</v>
      </c>
      <c r="AA102" s="39">
        <f t="shared" si="33"/>
        <v>0</v>
      </c>
      <c r="AB102" s="41">
        <f t="shared" si="33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39">
        <f t="shared" si="5"/>
        <v>0</v>
      </c>
      <c r="F103" s="39">
        <f t="shared" ref="F103:AB103" si="34">F33+ABS(F68)</f>
        <v>0</v>
      </c>
      <c r="G103" s="39">
        <f t="shared" si="34"/>
        <v>0</v>
      </c>
      <c r="H103" s="39">
        <f t="shared" si="34"/>
        <v>0</v>
      </c>
      <c r="I103" s="39">
        <f t="shared" si="34"/>
        <v>0</v>
      </c>
      <c r="J103" s="39">
        <f t="shared" si="34"/>
        <v>0</v>
      </c>
      <c r="K103" s="39">
        <f t="shared" si="34"/>
        <v>0</v>
      </c>
      <c r="L103" s="39">
        <f t="shared" si="34"/>
        <v>0</v>
      </c>
      <c r="M103" s="39">
        <f t="shared" si="34"/>
        <v>0</v>
      </c>
      <c r="N103" s="39">
        <f t="shared" si="34"/>
        <v>0</v>
      </c>
      <c r="O103" s="39">
        <f t="shared" si="34"/>
        <v>0</v>
      </c>
      <c r="P103" s="39">
        <f t="shared" si="34"/>
        <v>0</v>
      </c>
      <c r="Q103" s="39">
        <f t="shared" si="34"/>
        <v>0</v>
      </c>
      <c r="R103" s="39">
        <f t="shared" si="34"/>
        <v>0</v>
      </c>
      <c r="S103" s="39">
        <f t="shared" si="34"/>
        <v>0</v>
      </c>
      <c r="T103" s="39">
        <f t="shared" si="34"/>
        <v>0</v>
      </c>
      <c r="U103" s="39">
        <f t="shared" si="34"/>
        <v>0</v>
      </c>
      <c r="V103" s="39">
        <f t="shared" si="34"/>
        <v>0</v>
      </c>
      <c r="W103" s="39">
        <f t="shared" si="34"/>
        <v>0</v>
      </c>
      <c r="X103" s="39">
        <f t="shared" si="34"/>
        <v>0</v>
      </c>
      <c r="Y103" s="39">
        <f t="shared" si="34"/>
        <v>0</v>
      </c>
      <c r="Z103" s="39">
        <f t="shared" si="34"/>
        <v>0</v>
      </c>
      <c r="AA103" s="39">
        <f t="shared" si="34"/>
        <v>0</v>
      </c>
      <c r="AB103" s="41">
        <f t="shared" si="34"/>
        <v>0</v>
      </c>
    </row>
    <row r="104" spans="1:28" ht="15.75" x14ac:dyDescent="0.25">
      <c r="A104" s="24"/>
      <c r="B104" s="35"/>
      <c r="C104" s="42">
        <f t="shared" si="2"/>
        <v>0</v>
      </c>
      <c r="D104" s="43">
        <f t="shared" si="3"/>
        <v>0</v>
      </c>
      <c r="E104" s="44">
        <f>E34+E69</f>
        <v>0</v>
      </c>
      <c r="F104" s="44">
        <f t="shared" ref="F104:AB104" si="35">F34+F69</f>
        <v>0</v>
      </c>
      <c r="G104" s="44">
        <f t="shared" si="35"/>
        <v>0</v>
      </c>
      <c r="H104" s="44">
        <f t="shared" si="35"/>
        <v>0</v>
      </c>
      <c r="I104" s="44">
        <f t="shared" si="35"/>
        <v>0</v>
      </c>
      <c r="J104" s="44">
        <f t="shared" si="35"/>
        <v>0</v>
      </c>
      <c r="K104" s="44">
        <f t="shared" si="35"/>
        <v>0</v>
      </c>
      <c r="L104" s="44">
        <f t="shared" si="35"/>
        <v>0</v>
      </c>
      <c r="M104" s="44">
        <f t="shared" si="35"/>
        <v>0</v>
      </c>
      <c r="N104" s="44">
        <f t="shared" si="35"/>
        <v>0</v>
      </c>
      <c r="O104" s="44">
        <f>O34+O69</f>
        <v>0</v>
      </c>
      <c r="P104" s="44">
        <f t="shared" si="35"/>
        <v>0</v>
      </c>
      <c r="Q104" s="44">
        <f t="shared" si="35"/>
        <v>0</v>
      </c>
      <c r="R104" s="44">
        <f t="shared" si="35"/>
        <v>0</v>
      </c>
      <c r="S104" s="44">
        <f t="shared" si="35"/>
        <v>0</v>
      </c>
      <c r="T104" s="44">
        <f t="shared" si="35"/>
        <v>0</v>
      </c>
      <c r="U104" s="44">
        <f t="shared" si="35"/>
        <v>0</v>
      </c>
      <c r="V104" s="44">
        <f t="shared" si="35"/>
        <v>0</v>
      </c>
      <c r="W104" s="44">
        <f t="shared" si="35"/>
        <v>0</v>
      </c>
      <c r="X104" s="44">
        <f t="shared" si="35"/>
        <v>0</v>
      </c>
      <c r="Y104" s="44">
        <f t="shared" si="35"/>
        <v>0</v>
      </c>
      <c r="Z104" s="44">
        <f t="shared" si="35"/>
        <v>0</v>
      </c>
      <c r="AA104" s="44">
        <f t="shared" si="35"/>
        <v>0</v>
      </c>
      <c r="AB104" s="45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workbookViewId="0">
      <selection activeCell="C69" sqref="C69:D69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40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44958</v>
      </c>
      <c r="C4" s="73">
        <f t="shared" ref="C4:C34" si="0">SUM(E4:AB4)</f>
        <v>56</v>
      </c>
      <c r="D4" s="74"/>
      <c r="E4" s="30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16</v>
      </c>
      <c r="L4" s="31">
        <v>40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2">
        <v>0</v>
      </c>
    </row>
    <row r="5" spans="1:28" ht="15.75" x14ac:dyDescent="0.25">
      <c r="A5" s="24"/>
      <c r="B5" s="33">
        <v>44959</v>
      </c>
      <c r="C5" s="73">
        <f t="shared" si="0"/>
        <v>12</v>
      </c>
      <c r="D5" s="74"/>
      <c r="E5" s="30">
        <v>12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2">
        <v>0</v>
      </c>
    </row>
    <row r="6" spans="1:28" ht="15.75" x14ac:dyDescent="0.25">
      <c r="A6" s="24"/>
      <c r="B6" s="33">
        <v>44960</v>
      </c>
      <c r="C6" s="73">
        <f t="shared" si="0"/>
        <v>108.36666667</v>
      </c>
      <c r="D6" s="74"/>
      <c r="E6" s="30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2.21666667</v>
      </c>
      <c r="W6" s="31">
        <v>0</v>
      </c>
      <c r="X6" s="31">
        <v>0</v>
      </c>
      <c r="Y6" s="31">
        <v>22.68333333</v>
      </c>
      <c r="Z6" s="31">
        <v>39</v>
      </c>
      <c r="AA6" s="31">
        <v>12.66666667</v>
      </c>
      <c r="AB6" s="32">
        <v>31.8</v>
      </c>
    </row>
    <row r="7" spans="1:28" ht="15.75" x14ac:dyDescent="0.25">
      <c r="A7" s="24"/>
      <c r="B7" s="33">
        <v>44961</v>
      </c>
      <c r="C7" s="73">
        <f t="shared" si="0"/>
        <v>182</v>
      </c>
      <c r="D7" s="74"/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22.083333329999999</v>
      </c>
      <c r="L7" s="31">
        <v>8.3333333300000003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19</v>
      </c>
      <c r="W7" s="31">
        <v>16.56666667</v>
      </c>
      <c r="X7" s="31">
        <v>0</v>
      </c>
      <c r="Y7" s="31">
        <v>0</v>
      </c>
      <c r="Z7" s="31">
        <v>0</v>
      </c>
      <c r="AA7" s="31">
        <v>20.416666670000001</v>
      </c>
      <c r="AB7" s="32">
        <v>95.6</v>
      </c>
    </row>
    <row r="8" spans="1:28" ht="15.75" x14ac:dyDescent="0.25">
      <c r="A8" s="24"/>
      <c r="B8" s="33">
        <v>44962</v>
      </c>
      <c r="C8" s="73">
        <f t="shared" si="0"/>
        <v>1348.7666666699999</v>
      </c>
      <c r="D8" s="74"/>
      <c r="E8" s="30">
        <v>91</v>
      </c>
      <c r="F8" s="31">
        <v>83.666666669999998</v>
      </c>
      <c r="G8" s="31">
        <v>0</v>
      </c>
      <c r="H8" s="31">
        <v>20</v>
      </c>
      <c r="I8" s="31">
        <v>20</v>
      </c>
      <c r="J8" s="31">
        <v>42.3</v>
      </c>
      <c r="K8" s="31">
        <v>66</v>
      </c>
      <c r="L8" s="31">
        <v>26</v>
      </c>
      <c r="M8" s="31">
        <v>66</v>
      </c>
      <c r="N8" s="31">
        <v>50.8</v>
      </c>
      <c r="O8" s="31">
        <v>108</v>
      </c>
      <c r="P8" s="31">
        <v>73</v>
      </c>
      <c r="Q8" s="31">
        <v>55</v>
      </c>
      <c r="R8" s="31">
        <v>55</v>
      </c>
      <c r="S8" s="31">
        <v>55</v>
      </c>
      <c r="T8" s="31">
        <v>73</v>
      </c>
      <c r="U8" s="31">
        <v>74</v>
      </c>
      <c r="V8" s="31">
        <v>75</v>
      </c>
      <c r="W8" s="31">
        <v>57</v>
      </c>
      <c r="X8" s="31">
        <v>57</v>
      </c>
      <c r="Y8" s="31">
        <v>25</v>
      </c>
      <c r="Z8" s="31">
        <v>27</v>
      </c>
      <c r="AA8" s="31">
        <v>46</v>
      </c>
      <c r="AB8" s="32">
        <v>103</v>
      </c>
    </row>
    <row r="9" spans="1:28" ht="15.75" x14ac:dyDescent="0.25">
      <c r="A9" s="24"/>
      <c r="B9" s="33">
        <v>44963</v>
      </c>
      <c r="C9" s="73">
        <f t="shared" si="0"/>
        <v>1129.11666666</v>
      </c>
      <c r="D9" s="74"/>
      <c r="E9" s="30">
        <v>90.2</v>
      </c>
      <c r="F9" s="31">
        <v>68</v>
      </c>
      <c r="G9" s="31">
        <v>49</v>
      </c>
      <c r="H9" s="31">
        <v>64</v>
      </c>
      <c r="I9" s="31">
        <v>90.983333329999994</v>
      </c>
      <c r="J9" s="31">
        <v>69.400000000000006</v>
      </c>
      <c r="K9" s="31">
        <v>72.166666669999998</v>
      </c>
      <c r="L9" s="31">
        <v>99</v>
      </c>
      <c r="M9" s="31">
        <v>93</v>
      </c>
      <c r="N9" s="31">
        <v>74</v>
      </c>
      <c r="O9" s="31">
        <v>53</v>
      </c>
      <c r="P9" s="31">
        <v>53</v>
      </c>
      <c r="Q9" s="31">
        <v>53</v>
      </c>
      <c r="R9" s="31">
        <v>71</v>
      </c>
      <c r="S9" s="31">
        <v>71</v>
      </c>
      <c r="T9" s="31">
        <v>11.483333330000001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17.883333329999999</v>
      </c>
      <c r="AB9" s="32">
        <v>29</v>
      </c>
    </row>
    <row r="10" spans="1:28" ht="15.75" x14ac:dyDescent="0.25">
      <c r="A10" s="24"/>
      <c r="B10" s="33">
        <v>44964</v>
      </c>
      <c r="C10" s="73">
        <f t="shared" si="0"/>
        <v>271.13333333000003</v>
      </c>
      <c r="D10" s="74"/>
      <c r="E10" s="30">
        <v>29</v>
      </c>
      <c r="F10" s="31">
        <v>62.4</v>
      </c>
      <c r="G10" s="31">
        <v>30</v>
      </c>
      <c r="H10" s="31">
        <v>0</v>
      </c>
      <c r="I10" s="31">
        <v>2.2000000000000002</v>
      </c>
      <c r="J10" s="31">
        <v>11</v>
      </c>
      <c r="K10" s="31">
        <v>26.55</v>
      </c>
      <c r="L10" s="31">
        <v>41</v>
      </c>
      <c r="M10" s="31">
        <v>0</v>
      </c>
      <c r="N10" s="31">
        <v>0.58333332999999998</v>
      </c>
      <c r="O10" s="31">
        <v>1</v>
      </c>
      <c r="P10" s="31">
        <v>1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0.4</v>
      </c>
      <c r="W10" s="31">
        <v>1</v>
      </c>
      <c r="X10" s="31">
        <v>1</v>
      </c>
      <c r="Y10" s="31">
        <v>1</v>
      </c>
      <c r="Z10" s="31">
        <v>1</v>
      </c>
      <c r="AA10" s="31">
        <v>31</v>
      </c>
      <c r="AB10" s="32">
        <v>31</v>
      </c>
    </row>
    <row r="11" spans="1:28" ht="15.75" x14ac:dyDescent="0.25">
      <c r="A11" s="24"/>
      <c r="B11" s="33">
        <v>44965</v>
      </c>
      <c r="C11" s="73">
        <f t="shared" si="0"/>
        <v>432.78333333</v>
      </c>
      <c r="D11" s="74"/>
      <c r="E11" s="30">
        <v>31</v>
      </c>
      <c r="F11" s="31">
        <v>54.733333330000001</v>
      </c>
      <c r="G11" s="31">
        <v>9.81666667</v>
      </c>
      <c r="H11" s="31">
        <v>0</v>
      </c>
      <c r="I11" s="31">
        <v>0</v>
      </c>
      <c r="J11" s="31">
        <v>12.75</v>
      </c>
      <c r="K11" s="31">
        <v>22.6</v>
      </c>
      <c r="L11" s="31">
        <v>1</v>
      </c>
      <c r="M11" s="31">
        <v>5.06666667</v>
      </c>
      <c r="N11" s="31">
        <v>28.733333330000001</v>
      </c>
      <c r="O11" s="31">
        <v>53</v>
      </c>
      <c r="P11" s="31">
        <v>19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4.75</v>
      </c>
      <c r="W11" s="31">
        <v>1</v>
      </c>
      <c r="X11" s="31">
        <v>40</v>
      </c>
      <c r="Y11" s="31">
        <v>45.333333330000002</v>
      </c>
      <c r="Z11" s="31">
        <v>58</v>
      </c>
      <c r="AA11" s="31">
        <v>1</v>
      </c>
      <c r="AB11" s="32">
        <v>45</v>
      </c>
    </row>
    <row r="12" spans="1:28" ht="15.75" x14ac:dyDescent="0.25">
      <c r="A12" s="24"/>
      <c r="B12" s="33">
        <v>44966</v>
      </c>
      <c r="C12" s="73">
        <f t="shared" si="0"/>
        <v>77.099999999999994</v>
      </c>
      <c r="D12" s="74"/>
      <c r="E12" s="30">
        <v>77.099999999999994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2">
        <v>0</v>
      </c>
    </row>
    <row r="13" spans="1:28" ht="15.75" x14ac:dyDescent="0.25">
      <c r="A13" s="24"/>
      <c r="B13" s="33">
        <v>44967</v>
      </c>
      <c r="C13" s="73">
        <f t="shared" si="0"/>
        <v>28.9</v>
      </c>
      <c r="D13" s="74"/>
      <c r="E13" s="30">
        <v>28.9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2">
        <v>0</v>
      </c>
    </row>
    <row r="14" spans="1:28" ht="15.75" x14ac:dyDescent="0.25">
      <c r="A14" s="24"/>
      <c r="B14" s="33">
        <v>44968</v>
      </c>
      <c r="C14" s="73">
        <f t="shared" si="0"/>
        <v>0</v>
      </c>
      <c r="D14" s="74"/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2">
        <v>0</v>
      </c>
    </row>
    <row r="15" spans="1:28" ht="15.75" x14ac:dyDescent="0.25">
      <c r="A15" s="24"/>
      <c r="B15" s="33">
        <v>44969</v>
      </c>
      <c r="C15" s="73">
        <f t="shared" si="0"/>
        <v>96.533333330000005</v>
      </c>
      <c r="D15" s="74"/>
      <c r="E15" s="30">
        <v>9.3333333300000003</v>
      </c>
      <c r="F15" s="31">
        <v>11.2</v>
      </c>
      <c r="G15" s="31">
        <v>27</v>
      </c>
      <c r="H15" s="31">
        <v>27</v>
      </c>
      <c r="I15" s="31">
        <v>0</v>
      </c>
      <c r="J15" s="31">
        <v>0</v>
      </c>
      <c r="K15" s="31">
        <v>21</v>
      </c>
      <c r="L15" s="31">
        <v>1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2">
        <v>0</v>
      </c>
    </row>
    <row r="16" spans="1:28" ht="15.75" x14ac:dyDescent="0.25">
      <c r="A16" s="24"/>
      <c r="B16" s="33">
        <v>44970</v>
      </c>
      <c r="C16" s="73">
        <f t="shared" si="0"/>
        <v>0</v>
      </c>
      <c r="D16" s="74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44971</v>
      </c>
      <c r="C17" s="73">
        <f t="shared" si="0"/>
        <v>0</v>
      </c>
      <c r="D17" s="74"/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2">
        <v>0</v>
      </c>
    </row>
    <row r="18" spans="1:28" ht="15.75" x14ac:dyDescent="0.25">
      <c r="A18" s="24"/>
      <c r="B18" s="33">
        <v>44972</v>
      </c>
      <c r="C18" s="73">
        <f t="shared" si="0"/>
        <v>0</v>
      </c>
      <c r="D18" s="74"/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2">
        <v>0</v>
      </c>
    </row>
    <row r="19" spans="1:28" ht="15.75" x14ac:dyDescent="0.25">
      <c r="A19" s="24"/>
      <c r="B19" s="33">
        <v>44973</v>
      </c>
      <c r="C19" s="73">
        <f t="shared" si="0"/>
        <v>258.2</v>
      </c>
      <c r="D19" s="74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6</v>
      </c>
      <c r="W19" s="31">
        <v>32.200000000000003</v>
      </c>
      <c r="X19" s="31">
        <v>40</v>
      </c>
      <c r="Y19" s="31">
        <v>58</v>
      </c>
      <c r="Z19" s="31">
        <v>58</v>
      </c>
      <c r="AA19" s="31">
        <v>23</v>
      </c>
      <c r="AB19" s="32">
        <v>41</v>
      </c>
    </row>
    <row r="20" spans="1:28" ht="15.75" x14ac:dyDescent="0.25">
      <c r="A20" s="24"/>
      <c r="B20" s="33">
        <v>44974</v>
      </c>
      <c r="C20" s="73">
        <f t="shared" si="0"/>
        <v>124</v>
      </c>
      <c r="D20" s="74"/>
      <c r="E20" s="30">
        <v>46.4</v>
      </c>
      <c r="F20" s="31">
        <v>21.533333330000001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5.5</v>
      </c>
      <c r="O20" s="31">
        <v>22</v>
      </c>
      <c r="P20" s="31">
        <v>28.56666667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2">
        <v>0</v>
      </c>
    </row>
    <row r="21" spans="1:28" ht="15.75" x14ac:dyDescent="0.25">
      <c r="A21" s="24"/>
      <c r="B21" s="33">
        <v>44975</v>
      </c>
      <c r="C21" s="73">
        <f t="shared" si="0"/>
        <v>9.18333333</v>
      </c>
      <c r="D21" s="74"/>
      <c r="E21" s="30">
        <v>9.18333333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2">
        <v>0</v>
      </c>
    </row>
    <row r="22" spans="1:28" ht="15.75" x14ac:dyDescent="0.25">
      <c r="A22" s="24"/>
      <c r="B22" s="33">
        <v>44976</v>
      </c>
      <c r="C22" s="73">
        <f t="shared" si="0"/>
        <v>33.5</v>
      </c>
      <c r="D22" s="74"/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31">
        <v>33.5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2">
        <v>0</v>
      </c>
    </row>
    <row r="23" spans="1:28" ht="15.75" x14ac:dyDescent="0.25">
      <c r="A23" s="24"/>
      <c r="B23" s="33">
        <v>44977</v>
      </c>
      <c r="C23" s="73">
        <f t="shared" si="0"/>
        <v>0</v>
      </c>
      <c r="D23" s="74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2">
        <v>0</v>
      </c>
    </row>
    <row r="24" spans="1:28" ht="15.75" x14ac:dyDescent="0.25">
      <c r="A24" s="24"/>
      <c r="B24" s="33">
        <v>44978</v>
      </c>
      <c r="C24" s="73">
        <f t="shared" si="0"/>
        <v>71.616666670000001</v>
      </c>
      <c r="D24" s="74"/>
      <c r="E24" s="30">
        <v>10.66666667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14.95</v>
      </c>
      <c r="AB24" s="32">
        <v>46</v>
      </c>
    </row>
    <row r="25" spans="1:28" ht="15.75" x14ac:dyDescent="0.25">
      <c r="A25" s="24"/>
      <c r="B25" s="33">
        <v>44979</v>
      </c>
      <c r="C25" s="73">
        <f t="shared" si="0"/>
        <v>22.4</v>
      </c>
      <c r="D25" s="74"/>
      <c r="E25" s="30">
        <v>22.4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0</v>
      </c>
    </row>
    <row r="26" spans="1:28" ht="15.75" x14ac:dyDescent="0.25">
      <c r="A26" s="24"/>
      <c r="B26" s="33">
        <v>44980</v>
      </c>
      <c r="C26" s="73">
        <f t="shared" si="0"/>
        <v>5.5</v>
      </c>
      <c r="D26" s="74"/>
      <c r="E26" s="30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5.5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2">
        <v>0</v>
      </c>
    </row>
    <row r="27" spans="1:28" ht="15.75" x14ac:dyDescent="0.25">
      <c r="A27" s="24"/>
      <c r="B27" s="33">
        <v>44981</v>
      </c>
      <c r="C27" s="73">
        <f t="shared" si="0"/>
        <v>12</v>
      </c>
      <c r="D27" s="74"/>
      <c r="E27" s="30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12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2">
        <v>0</v>
      </c>
    </row>
    <row r="28" spans="1:28" ht="15.75" x14ac:dyDescent="0.25">
      <c r="A28" s="24"/>
      <c r="B28" s="33">
        <v>44982</v>
      </c>
      <c r="C28" s="73">
        <f t="shared" si="0"/>
        <v>50</v>
      </c>
      <c r="D28" s="74"/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50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ht="15.75" x14ac:dyDescent="0.25">
      <c r="A29" s="24"/>
      <c r="B29" s="33">
        <v>44983</v>
      </c>
      <c r="C29" s="73">
        <f t="shared" si="0"/>
        <v>0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44984</v>
      </c>
      <c r="C30" s="73">
        <f t="shared" si="0"/>
        <v>0</v>
      </c>
      <c r="D30" s="74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2">
        <v>0</v>
      </c>
    </row>
    <row r="31" spans="1:28" ht="15.75" x14ac:dyDescent="0.25">
      <c r="A31" s="24"/>
      <c r="B31" s="33">
        <v>44985</v>
      </c>
      <c r="C31" s="73">
        <f t="shared" si="0"/>
        <v>533.01666666999995</v>
      </c>
      <c r="D31" s="74"/>
      <c r="E31" s="30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26.033333330000001</v>
      </c>
      <c r="L31" s="31">
        <v>40.833333330000002</v>
      </c>
      <c r="M31" s="31">
        <v>68.833333330000002</v>
      </c>
      <c r="N31" s="31">
        <v>39.166666669999998</v>
      </c>
      <c r="O31" s="31">
        <v>41</v>
      </c>
      <c r="P31" s="31">
        <v>41</v>
      </c>
      <c r="Q31" s="31">
        <v>49</v>
      </c>
      <c r="R31" s="31">
        <v>56</v>
      </c>
      <c r="S31" s="31">
        <v>6.6666666699999997</v>
      </c>
      <c r="T31" s="31">
        <v>0</v>
      </c>
      <c r="U31" s="31">
        <v>0</v>
      </c>
      <c r="V31" s="31">
        <v>14.2</v>
      </c>
      <c r="W31" s="31">
        <v>41</v>
      </c>
      <c r="X31" s="31">
        <v>9.6666666699999997</v>
      </c>
      <c r="Y31" s="31">
        <v>0</v>
      </c>
      <c r="Z31" s="31">
        <v>0</v>
      </c>
      <c r="AA31" s="31">
        <v>30.916666670000001</v>
      </c>
      <c r="AB31" s="32">
        <v>68.7</v>
      </c>
    </row>
    <row r="32" spans="1:28" ht="17.25" thickTop="1" thickBot="1" x14ac:dyDescent="0.3">
      <c r="A32" s="24"/>
      <c r="B32" s="34"/>
      <c r="C32" s="73">
        <f>SUM(C4:D31)</f>
        <v>4862.1166666599993</v>
      </c>
      <c r="D32" s="74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7.25" thickTop="1" thickBot="1" x14ac:dyDescent="0.3">
      <c r="A33" s="24"/>
      <c r="B33" s="34"/>
      <c r="C33" s="73"/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6.5" thickTop="1" x14ac:dyDescent="0.25">
      <c r="A34" s="24"/>
      <c r="B34" s="35"/>
      <c r="C34" s="75"/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46"/>
      <c r="B37" s="83" t="s">
        <v>0</v>
      </c>
      <c r="C37" s="77" t="s">
        <v>36</v>
      </c>
      <c r="D37" s="78"/>
      <c r="E37" s="81" t="s">
        <v>41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28" t="s">
        <v>26</v>
      </c>
    </row>
    <row r="39" spans="1:28" ht="15.75" x14ac:dyDescent="0.25">
      <c r="A39" s="24"/>
      <c r="B39" s="29">
        <v>44958</v>
      </c>
      <c r="C39" s="73">
        <f t="shared" ref="C39:C69" si="1">SUM(E39:AB39)</f>
        <v>-455.73333334</v>
      </c>
      <c r="D39" s="74"/>
      <c r="E39" s="30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-48.066666669999996</v>
      </c>
      <c r="R39" s="31">
        <v>-86</v>
      </c>
      <c r="S39" s="31">
        <v>-86</v>
      </c>
      <c r="T39" s="31">
        <v>-92</v>
      </c>
      <c r="U39" s="31">
        <v>-40</v>
      </c>
      <c r="V39" s="31">
        <v>-23.333333329999999</v>
      </c>
      <c r="W39" s="31">
        <v>0</v>
      </c>
      <c r="X39" s="31">
        <v>0</v>
      </c>
      <c r="Y39" s="31">
        <v>-32.666666669999998</v>
      </c>
      <c r="Z39" s="31">
        <v>-40</v>
      </c>
      <c r="AA39" s="31">
        <v>-7.6666666699999997</v>
      </c>
      <c r="AB39" s="32">
        <v>0</v>
      </c>
    </row>
    <row r="40" spans="1:28" ht="15.75" x14ac:dyDescent="0.25">
      <c r="A40" s="24"/>
      <c r="B40" s="33">
        <v>44959</v>
      </c>
      <c r="C40" s="73">
        <f t="shared" si="1"/>
        <v>-868.73333333000005</v>
      </c>
      <c r="D40" s="74"/>
      <c r="E40" s="30">
        <v>-20.8</v>
      </c>
      <c r="F40" s="31">
        <v>-27.333333329999999</v>
      </c>
      <c r="G40" s="31">
        <v>-15.05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-10</v>
      </c>
      <c r="N40" s="31">
        <v>-33.75</v>
      </c>
      <c r="O40" s="31">
        <v>-45</v>
      </c>
      <c r="P40" s="31">
        <v>-66.3</v>
      </c>
      <c r="Q40" s="31">
        <v>-81</v>
      </c>
      <c r="R40" s="31">
        <v>-90.333333330000002</v>
      </c>
      <c r="S40" s="31">
        <v>-121</v>
      </c>
      <c r="T40" s="31">
        <v>-99</v>
      </c>
      <c r="U40" s="31">
        <v>-88.166666669999998</v>
      </c>
      <c r="V40" s="31">
        <v>-45</v>
      </c>
      <c r="W40" s="31">
        <v>-45</v>
      </c>
      <c r="X40" s="31">
        <v>-11.25</v>
      </c>
      <c r="Y40" s="31">
        <v>-24.75</v>
      </c>
      <c r="Z40" s="31">
        <v>-45</v>
      </c>
      <c r="AA40" s="31">
        <v>0</v>
      </c>
      <c r="AB40" s="32">
        <v>0</v>
      </c>
    </row>
    <row r="41" spans="1:28" ht="15.75" x14ac:dyDescent="0.25">
      <c r="A41" s="24"/>
      <c r="B41" s="33">
        <v>44960</v>
      </c>
      <c r="C41" s="73">
        <f t="shared" si="1"/>
        <v>-348.6</v>
      </c>
      <c r="D41" s="74"/>
      <c r="E41" s="30">
        <v>-18.2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-50</v>
      </c>
      <c r="L41" s="31">
        <v>-45</v>
      </c>
      <c r="M41" s="31">
        <v>-65.150000000000006</v>
      </c>
      <c r="N41" s="31">
        <v>-45</v>
      </c>
      <c r="O41" s="31">
        <v>-24.75</v>
      </c>
      <c r="P41" s="31">
        <v>0</v>
      </c>
      <c r="Q41" s="31">
        <v>0</v>
      </c>
      <c r="R41" s="31">
        <v>-10.5</v>
      </c>
      <c r="S41" s="31">
        <v>-45</v>
      </c>
      <c r="T41" s="31">
        <v>-45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2">
        <v>0</v>
      </c>
    </row>
    <row r="42" spans="1:28" ht="15.75" x14ac:dyDescent="0.25">
      <c r="A42" s="24"/>
      <c r="B42" s="33">
        <v>44961</v>
      </c>
      <c r="C42" s="73">
        <f t="shared" si="1"/>
        <v>-149.75</v>
      </c>
      <c r="D42" s="74"/>
      <c r="E42" s="30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-10</v>
      </c>
      <c r="R42" s="31">
        <v>-40</v>
      </c>
      <c r="S42" s="31">
        <v>-45</v>
      </c>
      <c r="T42" s="31">
        <v>-45</v>
      </c>
      <c r="U42" s="31">
        <v>-9.75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2">
        <v>0</v>
      </c>
    </row>
    <row r="43" spans="1:28" ht="15.75" x14ac:dyDescent="0.25">
      <c r="A43" s="24"/>
      <c r="B43" s="33">
        <v>44962</v>
      </c>
      <c r="C43" s="73">
        <f t="shared" si="1"/>
        <v>0</v>
      </c>
      <c r="D43" s="74"/>
      <c r="E43" s="30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2">
        <v>0</v>
      </c>
    </row>
    <row r="44" spans="1:28" ht="15.75" x14ac:dyDescent="0.25">
      <c r="A44" s="24"/>
      <c r="B44" s="33">
        <v>44963</v>
      </c>
      <c r="C44" s="73">
        <f t="shared" si="1"/>
        <v>0</v>
      </c>
      <c r="D44" s="74"/>
      <c r="E44" s="30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2">
        <v>0</v>
      </c>
    </row>
    <row r="45" spans="1:28" ht="15.75" x14ac:dyDescent="0.25">
      <c r="A45" s="24"/>
      <c r="B45" s="33">
        <v>44964</v>
      </c>
      <c r="C45" s="73">
        <f t="shared" si="1"/>
        <v>-83.25</v>
      </c>
      <c r="D45" s="74"/>
      <c r="E45" s="30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-34.5</v>
      </c>
      <c r="S45" s="31">
        <v>-26.25</v>
      </c>
      <c r="T45" s="31">
        <v>-22.5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2">
        <v>0</v>
      </c>
    </row>
    <row r="46" spans="1:28" ht="15.75" x14ac:dyDescent="0.25">
      <c r="A46" s="24"/>
      <c r="B46" s="33">
        <v>44965</v>
      </c>
      <c r="C46" s="73">
        <f t="shared" si="1"/>
        <v>-216.05</v>
      </c>
      <c r="D46" s="74"/>
      <c r="E46" s="30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-14.16666667</v>
      </c>
      <c r="T46" s="31">
        <v>-110.2</v>
      </c>
      <c r="U46" s="31">
        <v>-91.683333329999996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2">
        <v>0</v>
      </c>
    </row>
    <row r="47" spans="1:28" ht="15.75" x14ac:dyDescent="0.25">
      <c r="A47" s="24"/>
      <c r="B47" s="33">
        <v>44966</v>
      </c>
      <c r="C47" s="73">
        <f t="shared" si="1"/>
        <v>-697.76666666999995</v>
      </c>
      <c r="D47" s="74"/>
      <c r="E47" s="30">
        <v>0</v>
      </c>
      <c r="F47" s="31">
        <v>-93.766666670000006</v>
      </c>
      <c r="G47" s="31">
        <v>-40</v>
      </c>
      <c r="H47" s="31">
        <v>-40</v>
      </c>
      <c r="I47" s="31">
        <v>-40</v>
      </c>
      <c r="J47" s="31">
        <v>-40</v>
      </c>
      <c r="K47" s="31">
        <v>-39</v>
      </c>
      <c r="L47" s="31">
        <v>0</v>
      </c>
      <c r="M47" s="31">
        <v>0</v>
      </c>
      <c r="N47" s="31">
        <v>0</v>
      </c>
      <c r="O47" s="31">
        <v>0</v>
      </c>
      <c r="P47" s="31">
        <v>-8.25</v>
      </c>
      <c r="Q47" s="31">
        <v>-45</v>
      </c>
      <c r="R47" s="31">
        <v>-45</v>
      </c>
      <c r="S47" s="31">
        <v>-45</v>
      </c>
      <c r="T47" s="31">
        <v>-45</v>
      </c>
      <c r="U47" s="31">
        <v>-27.75</v>
      </c>
      <c r="V47" s="31">
        <v>-45</v>
      </c>
      <c r="W47" s="31">
        <v>-45</v>
      </c>
      <c r="X47" s="31">
        <v>-45</v>
      </c>
      <c r="Y47" s="31">
        <v>-19.5</v>
      </c>
      <c r="Z47" s="31">
        <v>-34.5</v>
      </c>
      <c r="AA47" s="31">
        <v>0</v>
      </c>
      <c r="AB47" s="32">
        <v>0</v>
      </c>
    </row>
    <row r="48" spans="1:28" ht="15.75" x14ac:dyDescent="0.25">
      <c r="A48" s="24"/>
      <c r="B48" s="33">
        <v>44967</v>
      </c>
      <c r="C48" s="73">
        <f t="shared" si="1"/>
        <v>-957.64999999999986</v>
      </c>
      <c r="D48" s="74"/>
      <c r="E48" s="30">
        <v>0</v>
      </c>
      <c r="F48" s="31">
        <v>0</v>
      </c>
      <c r="G48" s="31">
        <v>0</v>
      </c>
      <c r="H48" s="31">
        <v>0</v>
      </c>
      <c r="I48" s="31">
        <v>0</v>
      </c>
      <c r="J48" s="31">
        <v>-20</v>
      </c>
      <c r="K48" s="31">
        <v>-23.25</v>
      </c>
      <c r="L48" s="31">
        <v>0</v>
      </c>
      <c r="M48" s="31">
        <v>0</v>
      </c>
      <c r="N48" s="31">
        <v>0</v>
      </c>
      <c r="O48" s="31">
        <v>0</v>
      </c>
      <c r="P48" s="31">
        <v>-22.666666670000001</v>
      </c>
      <c r="Q48" s="31">
        <v>-60</v>
      </c>
      <c r="R48" s="31">
        <v>-80</v>
      </c>
      <c r="S48" s="31">
        <v>-80</v>
      </c>
      <c r="T48" s="31">
        <v>-103</v>
      </c>
      <c r="U48" s="31">
        <v>-88</v>
      </c>
      <c r="V48" s="31">
        <v>-69.666666669999998</v>
      </c>
      <c r="W48" s="31">
        <v>-63</v>
      </c>
      <c r="X48" s="31">
        <v>-63</v>
      </c>
      <c r="Y48" s="31">
        <v>-67.233333329999994</v>
      </c>
      <c r="Z48" s="31">
        <v>-98</v>
      </c>
      <c r="AA48" s="31">
        <v>-71.5</v>
      </c>
      <c r="AB48" s="32">
        <v>-48.333333330000002</v>
      </c>
    </row>
    <row r="49" spans="1:28" ht="15.75" x14ac:dyDescent="0.25">
      <c r="A49" s="24"/>
      <c r="B49" s="33">
        <v>44968</v>
      </c>
      <c r="C49" s="73">
        <f t="shared" si="1"/>
        <v>-1160.9499999899999</v>
      </c>
      <c r="D49" s="74"/>
      <c r="E49" s="30">
        <v>-23.333333329999999</v>
      </c>
      <c r="F49" s="31">
        <v>-33.783333329999998</v>
      </c>
      <c r="G49" s="31">
        <v>-40</v>
      </c>
      <c r="H49" s="31">
        <v>-40</v>
      </c>
      <c r="I49" s="31">
        <v>-40</v>
      </c>
      <c r="J49" s="31">
        <v>-40</v>
      </c>
      <c r="K49" s="31">
        <v>0</v>
      </c>
      <c r="L49" s="31">
        <v>-18</v>
      </c>
      <c r="M49" s="31">
        <v>-45</v>
      </c>
      <c r="N49" s="31">
        <v>-68.833333330000002</v>
      </c>
      <c r="O49" s="31">
        <v>-45</v>
      </c>
      <c r="P49" s="31">
        <v>-45</v>
      </c>
      <c r="Q49" s="31">
        <v>-80</v>
      </c>
      <c r="R49" s="31">
        <v>-80</v>
      </c>
      <c r="S49" s="31">
        <v>-80</v>
      </c>
      <c r="T49" s="31">
        <v>-80</v>
      </c>
      <c r="U49" s="31">
        <v>-80</v>
      </c>
      <c r="V49" s="31">
        <v>-62</v>
      </c>
      <c r="W49" s="31">
        <v>-45</v>
      </c>
      <c r="X49" s="31">
        <v>-45</v>
      </c>
      <c r="Y49" s="31">
        <v>-45</v>
      </c>
      <c r="Z49" s="31">
        <v>-45</v>
      </c>
      <c r="AA49" s="31">
        <v>-40</v>
      </c>
      <c r="AB49" s="32">
        <v>-40</v>
      </c>
    </row>
    <row r="50" spans="1:28" ht="15.75" x14ac:dyDescent="0.25">
      <c r="A50" s="24"/>
      <c r="B50" s="33">
        <v>44969</v>
      </c>
      <c r="C50" s="73">
        <f t="shared" si="1"/>
        <v>-104.16666667</v>
      </c>
      <c r="D50" s="74"/>
      <c r="E50" s="30">
        <v>-18.666666670000001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-22.5</v>
      </c>
      <c r="Y50" s="31">
        <v>-45</v>
      </c>
      <c r="Z50" s="31">
        <v>-18</v>
      </c>
      <c r="AA50" s="31">
        <v>0</v>
      </c>
      <c r="AB50" s="32">
        <v>0</v>
      </c>
    </row>
    <row r="51" spans="1:28" ht="15.75" x14ac:dyDescent="0.25">
      <c r="A51" s="24"/>
      <c r="B51" s="33">
        <v>44970</v>
      </c>
      <c r="C51" s="73">
        <f t="shared" si="1"/>
        <v>-929</v>
      </c>
      <c r="D51" s="74"/>
      <c r="E51" s="30">
        <v>-30.666666670000001</v>
      </c>
      <c r="F51" s="31">
        <v>-40</v>
      </c>
      <c r="G51" s="31">
        <v>-40</v>
      </c>
      <c r="H51" s="31">
        <v>-40</v>
      </c>
      <c r="I51" s="31">
        <v>-40</v>
      </c>
      <c r="J51" s="31">
        <v>-39.75</v>
      </c>
      <c r="K51" s="31">
        <v>0</v>
      </c>
      <c r="L51" s="31">
        <v>0</v>
      </c>
      <c r="M51" s="31">
        <v>0</v>
      </c>
      <c r="N51" s="31">
        <v>-21.75</v>
      </c>
      <c r="O51" s="31">
        <v>-55</v>
      </c>
      <c r="P51" s="31">
        <v>-85</v>
      </c>
      <c r="Q51" s="31">
        <v>-85</v>
      </c>
      <c r="R51" s="31">
        <v>-56.333333330000002</v>
      </c>
      <c r="S51" s="31">
        <v>-45</v>
      </c>
      <c r="T51" s="31">
        <v>-45</v>
      </c>
      <c r="U51" s="31">
        <v>-54.25</v>
      </c>
      <c r="V51" s="31">
        <v>-60</v>
      </c>
      <c r="W51" s="31">
        <v>-45</v>
      </c>
      <c r="X51" s="31">
        <v>-45</v>
      </c>
      <c r="Y51" s="31">
        <v>-45</v>
      </c>
      <c r="Z51" s="31">
        <v>-45</v>
      </c>
      <c r="AA51" s="31">
        <v>-11.25</v>
      </c>
      <c r="AB51" s="32">
        <v>0</v>
      </c>
    </row>
    <row r="52" spans="1:28" ht="15.75" x14ac:dyDescent="0.25">
      <c r="A52" s="24"/>
      <c r="B52" s="33">
        <v>44971</v>
      </c>
      <c r="C52" s="73">
        <f t="shared" si="1"/>
        <v>-524.41666666000003</v>
      </c>
      <c r="D52" s="74"/>
      <c r="E52" s="30">
        <v>0</v>
      </c>
      <c r="F52" s="31">
        <v>-30.583333329999999</v>
      </c>
      <c r="G52" s="31">
        <v>-27.333333329999999</v>
      </c>
      <c r="H52" s="31">
        <v>-40</v>
      </c>
      <c r="I52" s="31">
        <v>-40</v>
      </c>
      <c r="J52" s="31">
        <v>-40</v>
      </c>
      <c r="K52" s="31">
        <v>0</v>
      </c>
      <c r="L52" s="31">
        <v>0</v>
      </c>
      <c r="M52" s="31">
        <v>0</v>
      </c>
      <c r="N52" s="31">
        <v>-11.25</v>
      </c>
      <c r="O52" s="31">
        <v>-45</v>
      </c>
      <c r="P52" s="31">
        <v>-45</v>
      </c>
      <c r="Q52" s="31">
        <v>-14.25</v>
      </c>
      <c r="R52" s="31">
        <v>0</v>
      </c>
      <c r="S52" s="31">
        <v>-9</v>
      </c>
      <c r="T52" s="31">
        <v>-45</v>
      </c>
      <c r="U52" s="31">
        <v>-45</v>
      </c>
      <c r="V52" s="31">
        <v>-23.25</v>
      </c>
      <c r="W52" s="31">
        <v>0</v>
      </c>
      <c r="X52" s="31">
        <v>-18.75</v>
      </c>
      <c r="Y52" s="31">
        <v>-45</v>
      </c>
      <c r="Z52" s="31">
        <v>-45</v>
      </c>
      <c r="AA52" s="31">
        <v>0</v>
      </c>
      <c r="AB52" s="32">
        <v>0</v>
      </c>
    </row>
    <row r="53" spans="1:28" ht="15.75" x14ac:dyDescent="0.25">
      <c r="A53" s="24"/>
      <c r="B53" s="33">
        <v>44972</v>
      </c>
      <c r="C53" s="73">
        <f t="shared" si="1"/>
        <v>-574.95000000000005</v>
      </c>
      <c r="D53" s="74"/>
      <c r="E53" s="30">
        <v>-32.666666669999998</v>
      </c>
      <c r="F53" s="31">
        <v>-71.433333329999996</v>
      </c>
      <c r="G53" s="31">
        <v>-46.966666670000002</v>
      </c>
      <c r="H53" s="31">
        <v>-40</v>
      </c>
      <c r="I53" s="31">
        <v>-40</v>
      </c>
      <c r="J53" s="31">
        <v>-32</v>
      </c>
      <c r="K53" s="31">
        <v>0</v>
      </c>
      <c r="L53" s="31">
        <v>0</v>
      </c>
      <c r="M53" s="31">
        <v>0</v>
      </c>
      <c r="N53" s="31">
        <v>0</v>
      </c>
      <c r="O53" s="31">
        <v>-25.5</v>
      </c>
      <c r="P53" s="31">
        <v>-23.333333329999999</v>
      </c>
      <c r="Q53" s="31">
        <v>0</v>
      </c>
      <c r="R53" s="31">
        <v>0</v>
      </c>
      <c r="S53" s="31">
        <v>0</v>
      </c>
      <c r="T53" s="31">
        <v>-34.5</v>
      </c>
      <c r="U53" s="31">
        <v>-44.05</v>
      </c>
      <c r="V53" s="31">
        <v>-93</v>
      </c>
      <c r="W53" s="31">
        <v>-36.75</v>
      </c>
      <c r="X53" s="31">
        <v>-24.75</v>
      </c>
      <c r="Y53" s="31">
        <v>-30</v>
      </c>
      <c r="Z53" s="31">
        <v>0</v>
      </c>
      <c r="AA53" s="31">
        <v>0</v>
      </c>
      <c r="AB53" s="32">
        <v>0</v>
      </c>
    </row>
    <row r="54" spans="1:28" ht="15.75" x14ac:dyDescent="0.25">
      <c r="A54" s="24"/>
      <c r="B54" s="33">
        <v>44973</v>
      </c>
      <c r="C54" s="73">
        <f t="shared" si="1"/>
        <v>-98</v>
      </c>
      <c r="D54" s="74"/>
      <c r="E54" s="30">
        <v>0</v>
      </c>
      <c r="F54" s="31">
        <v>0</v>
      </c>
      <c r="G54" s="31">
        <v>0</v>
      </c>
      <c r="H54" s="31">
        <v>0</v>
      </c>
      <c r="I54" s="31">
        <v>-18</v>
      </c>
      <c r="J54" s="31">
        <v>-30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-27.333333329999999</v>
      </c>
      <c r="U54" s="31">
        <v>-22.666666670000001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2">
        <v>0</v>
      </c>
    </row>
    <row r="55" spans="1:28" ht="15.75" x14ac:dyDescent="0.25">
      <c r="A55" s="24"/>
      <c r="B55" s="33">
        <v>44974</v>
      </c>
      <c r="C55" s="73">
        <f t="shared" si="1"/>
        <v>-268.39999999999998</v>
      </c>
      <c r="D55" s="74"/>
      <c r="E55" s="30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-8</v>
      </c>
      <c r="R55" s="31">
        <v>-40</v>
      </c>
      <c r="S55" s="31">
        <v>-40</v>
      </c>
      <c r="T55" s="31">
        <v>-40</v>
      </c>
      <c r="U55" s="31">
        <v>-67.733333329999994</v>
      </c>
      <c r="V55" s="31">
        <v>-40</v>
      </c>
      <c r="W55" s="31">
        <v>-32.666666669999998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44975</v>
      </c>
      <c r="C56" s="73">
        <f t="shared" si="1"/>
        <v>-455.66666665999998</v>
      </c>
      <c r="D56" s="74"/>
      <c r="E56" s="30">
        <v>0</v>
      </c>
      <c r="F56" s="31">
        <v>0</v>
      </c>
      <c r="G56" s="31">
        <v>-80</v>
      </c>
      <c r="H56" s="31">
        <v>-40</v>
      </c>
      <c r="I56" s="31">
        <v>-40</v>
      </c>
      <c r="J56" s="31">
        <v>-40</v>
      </c>
      <c r="K56" s="31">
        <v>0</v>
      </c>
      <c r="L56" s="31">
        <v>-13.33333333</v>
      </c>
      <c r="M56" s="31">
        <v>-40</v>
      </c>
      <c r="N56" s="31">
        <v>-13.33333333</v>
      </c>
      <c r="O56" s="31">
        <v>0</v>
      </c>
      <c r="P56" s="31">
        <v>-26</v>
      </c>
      <c r="Q56" s="31">
        <v>-65</v>
      </c>
      <c r="R56" s="31">
        <v>-40</v>
      </c>
      <c r="S56" s="31">
        <v>-40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-18</v>
      </c>
      <c r="AA56" s="31">
        <v>0</v>
      </c>
      <c r="AB56" s="32">
        <v>0</v>
      </c>
    </row>
    <row r="57" spans="1:28" ht="15.75" x14ac:dyDescent="0.25">
      <c r="A57" s="24"/>
      <c r="B57" s="33">
        <v>44976</v>
      </c>
      <c r="C57" s="73">
        <f t="shared" si="1"/>
        <v>-383.81666667000002</v>
      </c>
      <c r="D57" s="74"/>
      <c r="E57" s="30">
        <v>0</v>
      </c>
      <c r="F57" s="31">
        <v>-23.516666669999999</v>
      </c>
      <c r="G57" s="31">
        <v>-15.766666669999999</v>
      </c>
      <c r="H57" s="31">
        <v>0</v>
      </c>
      <c r="I57" s="31">
        <v>0</v>
      </c>
      <c r="J57" s="31">
        <v>0</v>
      </c>
      <c r="K57" s="31">
        <v>0</v>
      </c>
      <c r="L57" s="31">
        <v>-13.33333333</v>
      </c>
      <c r="M57" s="31">
        <v>-40</v>
      </c>
      <c r="N57" s="31">
        <v>-18.666666670000001</v>
      </c>
      <c r="O57" s="31">
        <v>-6</v>
      </c>
      <c r="P57" s="31">
        <v>-40</v>
      </c>
      <c r="Q57" s="31">
        <v>-29.4</v>
      </c>
      <c r="R57" s="31">
        <v>-19.333333329999999</v>
      </c>
      <c r="S57" s="31">
        <v>-40</v>
      </c>
      <c r="T57" s="31">
        <v>-40</v>
      </c>
      <c r="U57" s="31">
        <v>-40</v>
      </c>
      <c r="V57" s="31">
        <v>-32.666666669999998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2">
        <v>-25.133333329999999</v>
      </c>
    </row>
    <row r="58" spans="1:28" ht="15.75" x14ac:dyDescent="0.25">
      <c r="A58" s="24"/>
      <c r="B58" s="33">
        <v>44977</v>
      </c>
      <c r="C58" s="73">
        <f t="shared" si="1"/>
        <v>-1013.83333333</v>
      </c>
      <c r="D58" s="74"/>
      <c r="E58" s="30">
        <v>-57.166666669999998</v>
      </c>
      <c r="F58" s="31">
        <v>-40</v>
      </c>
      <c r="G58" s="31">
        <v>0</v>
      </c>
      <c r="H58" s="31">
        <v>0</v>
      </c>
      <c r="I58" s="31">
        <v>0</v>
      </c>
      <c r="J58" s="31">
        <v>0</v>
      </c>
      <c r="K58" s="31">
        <v>-28</v>
      </c>
      <c r="L58" s="31">
        <v>-40</v>
      </c>
      <c r="M58" s="31">
        <v>-40</v>
      </c>
      <c r="N58" s="31">
        <v>-42.933333330000004</v>
      </c>
      <c r="O58" s="31">
        <v>-86.066666670000004</v>
      </c>
      <c r="P58" s="31">
        <v>-94</v>
      </c>
      <c r="Q58" s="31">
        <v>-72</v>
      </c>
      <c r="R58" s="31">
        <v>-62</v>
      </c>
      <c r="S58" s="31">
        <v>-62</v>
      </c>
      <c r="T58" s="31">
        <v>-75</v>
      </c>
      <c r="U58" s="31">
        <v>-91.333333330000002</v>
      </c>
      <c r="V58" s="31">
        <v>-40</v>
      </c>
      <c r="W58" s="31">
        <v>-40</v>
      </c>
      <c r="X58" s="31">
        <v>-40</v>
      </c>
      <c r="Y58" s="31">
        <v>-40</v>
      </c>
      <c r="Z58" s="31">
        <v>-40</v>
      </c>
      <c r="AA58" s="31">
        <v>-23.333333329999999</v>
      </c>
      <c r="AB58" s="32">
        <v>0</v>
      </c>
    </row>
    <row r="59" spans="1:28" ht="15.75" x14ac:dyDescent="0.25">
      <c r="A59" s="24"/>
      <c r="B59" s="33">
        <v>44978</v>
      </c>
      <c r="C59" s="73">
        <f t="shared" si="1"/>
        <v>-295.26666666</v>
      </c>
      <c r="D59" s="74"/>
      <c r="E59" s="30">
        <v>-63.933333330000004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-21.333333329999999</v>
      </c>
      <c r="Q59" s="31">
        <v>-40</v>
      </c>
      <c r="R59" s="31">
        <v>-40</v>
      </c>
      <c r="S59" s="31">
        <v>-40</v>
      </c>
      <c r="T59" s="31">
        <v>-45</v>
      </c>
      <c r="U59" s="31">
        <v>-45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2">
        <v>0</v>
      </c>
    </row>
    <row r="60" spans="1:28" ht="15.75" x14ac:dyDescent="0.25">
      <c r="A60" s="24"/>
      <c r="B60" s="33">
        <v>44979</v>
      </c>
      <c r="C60" s="73">
        <f t="shared" si="1"/>
        <v>-100.91666666</v>
      </c>
      <c r="D60" s="74"/>
      <c r="E60" s="30">
        <v>-25.833333329999999</v>
      </c>
      <c r="F60" s="31">
        <v>-5.5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-10.25</v>
      </c>
      <c r="U60" s="31">
        <v>-30</v>
      </c>
      <c r="V60" s="31">
        <v>-29.333333329999999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2">
        <v>0</v>
      </c>
    </row>
    <row r="61" spans="1:28" ht="15.75" x14ac:dyDescent="0.25">
      <c r="A61" s="24"/>
      <c r="B61" s="33">
        <v>44980</v>
      </c>
      <c r="C61" s="73">
        <f t="shared" si="1"/>
        <v>-312.46666665999999</v>
      </c>
      <c r="D61" s="74"/>
      <c r="E61" s="30">
        <v>0</v>
      </c>
      <c r="F61" s="31">
        <v>-14.66666667</v>
      </c>
      <c r="G61" s="31">
        <v>-17.333333329999999</v>
      </c>
      <c r="H61" s="31">
        <v>-9.3333333300000003</v>
      </c>
      <c r="I61" s="31">
        <v>-40</v>
      </c>
      <c r="J61" s="31">
        <v>-21.333333329999999</v>
      </c>
      <c r="K61" s="31">
        <v>0</v>
      </c>
      <c r="L61" s="31">
        <v>0</v>
      </c>
      <c r="M61" s="31">
        <v>0</v>
      </c>
      <c r="N61" s="31">
        <v>-33.75</v>
      </c>
      <c r="O61" s="31">
        <v>-45</v>
      </c>
      <c r="P61" s="31">
        <v>-56.55</v>
      </c>
      <c r="Q61" s="31">
        <v>-40</v>
      </c>
      <c r="R61" s="31">
        <v>-18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-16.5</v>
      </c>
      <c r="AA61" s="31">
        <v>0</v>
      </c>
      <c r="AB61" s="32">
        <v>0</v>
      </c>
    </row>
    <row r="62" spans="1:28" ht="15.75" x14ac:dyDescent="0.25">
      <c r="A62" s="24"/>
      <c r="B62" s="33">
        <v>44981</v>
      </c>
      <c r="C62" s="73">
        <f t="shared" si="1"/>
        <v>-377.83333333999997</v>
      </c>
      <c r="D62" s="74"/>
      <c r="E62" s="30">
        <v>0</v>
      </c>
      <c r="F62" s="31">
        <v>-30</v>
      </c>
      <c r="G62" s="31">
        <v>-40</v>
      </c>
      <c r="H62" s="31">
        <v>-10.66666667</v>
      </c>
      <c r="I62" s="31">
        <v>-40</v>
      </c>
      <c r="J62" s="31">
        <v>-40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-30</v>
      </c>
      <c r="V62" s="31">
        <v>0</v>
      </c>
      <c r="W62" s="31">
        <v>0</v>
      </c>
      <c r="X62" s="31">
        <v>-32.666666669999998</v>
      </c>
      <c r="Y62" s="31">
        <v>-40</v>
      </c>
      <c r="Z62" s="31">
        <v>-40</v>
      </c>
      <c r="AA62" s="31">
        <v>-48.7</v>
      </c>
      <c r="AB62" s="32">
        <v>-25.8</v>
      </c>
    </row>
    <row r="63" spans="1:28" ht="15.75" x14ac:dyDescent="0.25">
      <c r="A63" s="24"/>
      <c r="B63" s="33">
        <v>44982</v>
      </c>
      <c r="C63" s="73">
        <f t="shared" si="1"/>
        <v>-618</v>
      </c>
      <c r="D63" s="74"/>
      <c r="E63" s="30">
        <v>-13.33333333</v>
      </c>
      <c r="F63" s="31">
        <v>-40</v>
      </c>
      <c r="G63" s="31">
        <v>-40</v>
      </c>
      <c r="H63" s="31">
        <v>-40</v>
      </c>
      <c r="I63" s="31">
        <v>-40</v>
      </c>
      <c r="J63" s="31">
        <v>-40</v>
      </c>
      <c r="K63" s="31">
        <v>-40</v>
      </c>
      <c r="L63" s="31">
        <v>-40</v>
      </c>
      <c r="M63" s="31">
        <v>-40</v>
      </c>
      <c r="N63" s="31">
        <v>-40</v>
      </c>
      <c r="O63" s="31">
        <v>-40</v>
      </c>
      <c r="P63" s="31">
        <v>-28.666666670000001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-18</v>
      </c>
      <c r="Y63" s="31">
        <v>-20</v>
      </c>
      <c r="Z63" s="31">
        <v>-40</v>
      </c>
      <c r="AA63" s="31">
        <v>-40</v>
      </c>
      <c r="AB63" s="32">
        <v>-58</v>
      </c>
    </row>
    <row r="64" spans="1:28" ht="15.75" x14ac:dyDescent="0.25">
      <c r="A64" s="24"/>
      <c r="B64" s="33">
        <v>44983</v>
      </c>
      <c r="C64" s="73">
        <f t="shared" si="1"/>
        <v>-880.60000001000003</v>
      </c>
      <c r="D64" s="74"/>
      <c r="E64" s="30">
        <v>0</v>
      </c>
      <c r="F64" s="31">
        <v>-22</v>
      </c>
      <c r="G64" s="31">
        <v>-40</v>
      </c>
      <c r="H64" s="31">
        <v>-40</v>
      </c>
      <c r="I64" s="31">
        <v>-40</v>
      </c>
      <c r="J64" s="31">
        <v>-40</v>
      </c>
      <c r="K64" s="31">
        <v>-40</v>
      </c>
      <c r="L64" s="31">
        <v>-40</v>
      </c>
      <c r="M64" s="31">
        <v>-59</v>
      </c>
      <c r="N64" s="31">
        <v>-96</v>
      </c>
      <c r="O64" s="31">
        <v>-64.266666670000006</v>
      </c>
      <c r="P64" s="31">
        <v>-9.3333333300000003</v>
      </c>
      <c r="Q64" s="31">
        <v>-18.666666670000001</v>
      </c>
      <c r="R64" s="31">
        <v>-24.666666670000001</v>
      </c>
      <c r="S64" s="31">
        <v>0</v>
      </c>
      <c r="T64" s="31">
        <v>-26.666666670000001</v>
      </c>
      <c r="U64" s="31">
        <v>-40</v>
      </c>
      <c r="V64" s="31">
        <v>-40</v>
      </c>
      <c r="W64" s="31">
        <v>-40</v>
      </c>
      <c r="X64" s="31">
        <v>-40</v>
      </c>
      <c r="Y64" s="31">
        <v>-40</v>
      </c>
      <c r="Z64" s="31">
        <v>-40</v>
      </c>
      <c r="AA64" s="31">
        <v>-40</v>
      </c>
      <c r="AB64" s="32">
        <v>-40</v>
      </c>
    </row>
    <row r="65" spans="1:28" ht="15.75" x14ac:dyDescent="0.25">
      <c r="A65" s="24"/>
      <c r="B65" s="33">
        <v>44984</v>
      </c>
      <c r="C65" s="73">
        <f t="shared" si="1"/>
        <v>-797.8</v>
      </c>
      <c r="D65" s="74"/>
      <c r="E65" s="30">
        <v>-40</v>
      </c>
      <c r="F65" s="31">
        <v>-40</v>
      </c>
      <c r="G65" s="31">
        <v>-40</v>
      </c>
      <c r="H65" s="31">
        <v>-40</v>
      </c>
      <c r="I65" s="31">
        <v>-40</v>
      </c>
      <c r="J65" s="31">
        <v>-40</v>
      </c>
      <c r="K65" s="31">
        <v>-40</v>
      </c>
      <c r="L65" s="31">
        <v>-17.333333329999999</v>
      </c>
      <c r="M65" s="31">
        <v>-40</v>
      </c>
      <c r="N65" s="31">
        <v>-70</v>
      </c>
      <c r="O65" s="31">
        <v>-72.5</v>
      </c>
      <c r="P65" s="31">
        <v>-91</v>
      </c>
      <c r="Q65" s="31">
        <v>-91</v>
      </c>
      <c r="R65" s="31">
        <v>-65.5</v>
      </c>
      <c r="S65" s="31">
        <v>-49.8</v>
      </c>
      <c r="T65" s="31">
        <v>0</v>
      </c>
      <c r="U65" s="31">
        <v>-20.666666670000001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2">
        <v>0</v>
      </c>
    </row>
    <row r="66" spans="1:28" ht="15.75" x14ac:dyDescent="0.25">
      <c r="A66" s="24"/>
      <c r="B66" s="33">
        <v>44985</v>
      </c>
      <c r="C66" s="73">
        <f t="shared" si="1"/>
        <v>-46.666666669999998</v>
      </c>
      <c r="D66" s="74"/>
      <c r="E66" s="30">
        <v>0</v>
      </c>
      <c r="F66" s="31">
        <v>-28.666666670000001</v>
      </c>
      <c r="G66" s="31">
        <v>-18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2">
        <v>0</v>
      </c>
    </row>
    <row r="67" spans="1:28" ht="15.75" x14ac:dyDescent="0.25">
      <c r="A67" s="24"/>
      <c r="B67" s="34"/>
      <c r="C67" s="73">
        <f>SUM(C39:D66)</f>
        <v>-12720.28333332</v>
      </c>
      <c r="D67" s="74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73"/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/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42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28" t="s">
        <v>26</v>
      </c>
    </row>
    <row r="74" spans="1:28" ht="15.75" x14ac:dyDescent="0.25">
      <c r="A74" s="24"/>
      <c r="B74" s="29">
        <v>44958</v>
      </c>
      <c r="C74" s="37">
        <f t="shared" ref="C74:C104" si="2">SUMIF(E74:AB74,"&gt;0")</f>
        <v>56</v>
      </c>
      <c r="D74" s="38">
        <f t="shared" ref="D74:D104" si="3">SUMIF(E74:AB74,"&lt;0")</f>
        <v>-455.73333334</v>
      </c>
      <c r="E74" s="39">
        <f>E4+E39</f>
        <v>0</v>
      </c>
      <c r="F74" s="47">
        <f t="shared" ref="F74:AB74" si="4">F4+F39</f>
        <v>0</v>
      </c>
      <c r="G74" s="47">
        <f t="shared" si="4"/>
        <v>0</v>
      </c>
      <c r="H74" s="47">
        <f t="shared" si="4"/>
        <v>0</v>
      </c>
      <c r="I74" s="47">
        <f t="shared" si="4"/>
        <v>0</v>
      </c>
      <c r="J74" s="47">
        <f t="shared" si="4"/>
        <v>0</v>
      </c>
      <c r="K74" s="47">
        <f t="shared" si="4"/>
        <v>16</v>
      </c>
      <c r="L74" s="47">
        <f t="shared" si="4"/>
        <v>40</v>
      </c>
      <c r="M74" s="47">
        <f t="shared" si="4"/>
        <v>0</v>
      </c>
      <c r="N74" s="47">
        <f t="shared" si="4"/>
        <v>0</v>
      </c>
      <c r="O74" s="47">
        <f t="shared" si="4"/>
        <v>0</v>
      </c>
      <c r="P74" s="47">
        <f t="shared" si="4"/>
        <v>0</v>
      </c>
      <c r="Q74" s="47">
        <f t="shared" si="4"/>
        <v>-48.066666669999996</v>
      </c>
      <c r="R74" s="48">
        <f t="shared" si="4"/>
        <v>-86</v>
      </c>
      <c r="S74" s="49">
        <f t="shared" si="4"/>
        <v>-86</v>
      </c>
      <c r="T74" s="31">
        <f t="shared" si="4"/>
        <v>-92</v>
      </c>
      <c r="U74" s="31">
        <f t="shared" si="4"/>
        <v>-40</v>
      </c>
      <c r="V74" s="31">
        <f t="shared" si="4"/>
        <v>-23.333333329999999</v>
      </c>
      <c r="W74" s="31">
        <f t="shared" si="4"/>
        <v>0</v>
      </c>
      <c r="X74" s="31">
        <f t="shared" si="4"/>
        <v>0</v>
      </c>
      <c r="Y74" s="31">
        <f t="shared" si="4"/>
        <v>-32.666666669999998</v>
      </c>
      <c r="Z74" s="31">
        <f t="shared" si="4"/>
        <v>-40</v>
      </c>
      <c r="AA74" s="31">
        <f t="shared" si="4"/>
        <v>-7.6666666699999997</v>
      </c>
      <c r="AB74" s="32">
        <f t="shared" si="4"/>
        <v>0</v>
      </c>
    </row>
    <row r="75" spans="1:28" ht="15.75" x14ac:dyDescent="0.25">
      <c r="A75" s="24"/>
      <c r="B75" s="33">
        <v>44959</v>
      </c>
      <c r="C75" s="37">
        <f t="shared" si="2"/>
        <v>0</v>
      </c>
      <c r="D75" s="38">
        <f t="shared" si="3"/>
        <v>-856.73333333000005</v>
      </c>
      <c r="E75" s="50">
        <f t="shared" ref="E75:AB85" si="5">E5+E40</f>
        <v>-8.8000000000000007</v>
      </c>
      <c r="F75" s="31">
        <f t="shared" si="5"/>
        <v>-27.333333329999999</v>
      </c>
      <c r="G75" s="31">
        <f t="shared" si="5"/>
        <v>-15.05</v>
      </c>
      <c r="H75" s="31">
        <f t="shared" si="5"/>
        <v>0</v>
      </c>
      <c r="I75" s="31">
        <f t="shared" si="5"/>
        <v>0</v>
      </c>
      <c r="J75" s="31">
        <f t="shared" si="5"/>
        <v>0</v>
      </c>
      <c r="K75" s="31">
        <f t="shared" si="5"/>
        <v>0</v>
      </c>
      <c r="L75" s="31">
        <f t="shared" si="5"/>
        <v>0</v>
      </c>
      <c r="M75" s="31">
        <f t="shared" si="5"/>
        <v>-10</v>
      </c>
      <c r="N75" s="31">
        <f t="shared" si="5"/>
        <v>-33.75</v>
      </c>
      <c r="O75" s="31">
        <f t="shared" si="5"/>
        <v>-45</v>
      </c>
      <c r="P75" s="31">
        <f t="shared" si="5"/>
        <v>-66.3</v>
      </c>
      <c r="Q75" s="31">
        <f t="shared" si="5"/>
        <v>-81</v>
      </c>
      <c r="R75" s="31">
        <f t="shared" si="5"/>
        <v>-90.333333330000002</v>
      </c>
      <c r="S75" s="31">
        <f t="shared" si="5"/>
        <v>-121</v>
      </c>
      <c r="T75" s="31">
        <f t="shared" si="5"/>
        <v>-99</v>
      </c>
      <c r="U75" s="31">
        <f t="shared" si="5"/>
        <v>-88.166666669999998</v>
      </c>
      <c r="V75" s="31">
        <f t="shared" si="5"/>
        <v>-45</v>
      </c>
      <c r="W75" s="31">
        <f t="shared" si="5"/>
        <v>-45</v>
      </c>
      <c r="X75" s="31">
        <f t="shared" si="5"/>
        <v>-11.25</v>
      </c>
      <c r="Y75" s="31">
        <f t="shared" si="5"/>
        <v>-24.75</v>
      </c>
      <c r="Z75" s="31">
        <f t="shared" si="5"/>
        <v>-45</v>
      </c>
      <c r="AA75" s="31">
        <f t="shared" si="5"/>
        <v>0</v>
      </c>
      <c r="AB75" s="32">
        <f t="shared" si="5"/>
        <v>0</v>
      </c>
    </row>
    <row r="76" spans="1:28" ht="15.75" x14ac:dyDescent="0.25">
      <c r="A76" s="24"/>
      <c r="B76" s="33">
        <v>44960</v>
      </c>
      <c r="C76" s="37">
        <f t="shared" si="2"/>
        <v>108.36666667</v>
      </c>
      <c r="D76" s="38">
        <f t="shared" si="3"/>
        <v>-348.6</v>
      </c>
      <c r="E76" s="50">
        <f t="shared" si="5"/>
        <v>-18.2</v>
      </c>
      <c r="F76" s="31">
        <f t="shared" si="5"/>
        <v>0</v>
      </c>
      <c r="G76" s="31">
        <f t="shared" si="5"/>
        <v>0</v>
      </c>
      <c r="H76" s="31">
        <f t="shared" si="5"/>
        <v>0</v>
      </c>
      <c r="I76" s="31">
        <f t="shared" si="5"/>
        <v>0</v>
      </c>
      <c r="J76" s="31">
        <f t="shared" si="5"/>
        <v>0</v>
      </c>
      <c r="K76" s="31">
        <f t="shared" si="5"/>
        <v>-50</v>
      </c>
      <c r="L76" s="31">
        <f t="shared" si="5"/>
        <v>-45</v>
      </c>
      <c r="M76" s="31">
        <f t="shared" si="5"/>
        <v>-65.150000000000006</v>
      </c>
      <c r="N76" s="31">
        <f t="shared" si="5"/>
        <v>-45</v>
      </c>
      <c r="O76" s="31">
        <f t="shared" si="5"/>
        <v>-24.75</v>
      </c>
      <c r="P76" s="31">
        <f t="shared" si="5"/>
        <v>0</v>
      </c>
      <c r="Q76" s="31">
        <f t="shared" si="5"/>
        <v>0</v>
      </c>
      <c r="R76" s="31">
        <f t="shared" si="5"/>
        <v>-10.5</v>
      </c>
      <c r="S76" s="31">
        <f t="shared" si="5"/>
        <v>-45</v>
      </c>
      <c r="T76" s="31">
        <f t="shared" si="5"/>
        <v>-45</v>
      </c>
      <c r="U76" s="31">
        <f t="shared" si="5"/>
        <v>0</v>
      </c>
      <c r="V76" s="31">
        <f t="shared" si="5"/>
        <v>2.21666667</v>
      </c>
      <c r="W76" s="31">
        <f t="shared" si="5"/>
        <v>0</v>
      </c>
      <c r="X76" s="31">
        <f t="shared" si="5"/>
        <v>0</v>
      </c>
      <c r="Y76" s="31">
        <f t="shared" si="5"/>
        <v>22.68333333</v>
      </c>
      <c r="Z76" s="31">
        <f t="shared" si="5"/>
        <v>39</v>
      </c>
      <c r="AA76" s="31">
        <f t="shared" si="5"/>
        <v>12.66666667</v>
      </c>
      <c r="AB76" s="32">
        <f t="shared" si="5"/>
        <v>31.8</v>
      </c>
    </row>
    <row r="77" spans="1:28" ht="15.75" x14ac:dyDescent="0.25">
      <c r="A77" s="24"/>
      <c r="B77" s="33">
        <v>44961</v>
      </c>
      <c r="C77" s="37">
        <f t="shared" si="2"/>
        <v>182</v>
      </c>
      <c r="D77" s="38">
        <f t="shared" si="3"/>
        <v>-149.75</v>
      </c>
      <c r="E77" s="50">
        <f t="shared" si="5"/>
        <v>0</v>
      </c>
      <c r="F77" s="31">
        <f t="shared" si="5"/>
        <v>0</v>
      </c>
      <c r="G77" s="31">
        <f t="shared" si="5"/>
        <v>0</v>
      </c>
      <c r="H77" s="31">
        <f t="shared" si="5"/>
        <v>0</v>
      </c>
      <c r="I77" s="31">
        <f t="shared" si="5"/>
        <v>0</v>
      </c>
      <c r="J77" s="31">
        <f t="shared" si="5"/>
        <v>0</v>
      </c>
      <c r="K77" s="31">
        <f t="shared" si="5"/>
        <v>22.083333329999999</v>
      </c>
      <c r="L77" s="31">
        <f t="shared" si="5"/>
        <v>8.3333333300000003</v>
      </c>
      <c r="M77" s="31">
        <f t="shared" si="5"/>
        <v>0</v>
      </c>
      <c r="N77" s="31">
        <f t="shared" si="5"/>
        <v>0</v>
      </c>
      <c r="O77" s="31">
        <f t="shared" si="5"/>
        <v>0</v>
      </c>
      <c r="P77" s="31">
        <f t="shared" si="5"/>
        <v>0</v>
      </c>
      <c r="Q77" s="31">
        <f t="shared" si="5"/>
        <v>-10</v>
      </c>
      <c r="R77" s="31">
        <f t="shared" si="5"/>
        <v>-40</v>
      </c>
      <c r="S77" s="31">
        <f t="shared" si="5"/>
        <v>-45</v>
      </c>
      <c r="T77" s="31">
        <f t="shared" si="5"/>
        <v>-45</v>
      </c>
      <c r="U77" s="31">
        <f t="shared" si="5"/>
        <v>-9.75</v>
      </c>
      <c r="V77" s="31">
        <f t="shared" si="5"/>
        <v>19</v>
      </c>
      <c r="W77" s="31">
        <f t="shared" si="5"/>
        <v>16.56666667</v>
      </c>
      <c r="X77" s="31">
        <f t="shared" si="5"/>
        <v>0</v>
      </c>
      <c r="Y77" s="31">
        <f t="shared" si="5"/>
        <v>0</v>
      </c>
      <c r="Z77" s="31">
        <f t="shared" si="5"/>
        <v>0</v>
      </c>
      <c r="AA77" s="31">
        <f t="shared" si="5"/>
        <v>20.416666670000001</v>
      </c>
      <c r="AB77" s="32">
        <f t="shared" si="5"/>
        <v>95.6</v>
      </c>
    </row>
    <row r="78" spans="1:28" ht="15.75" x14ac:dyDescent="0.25">
      <c r="A78" s="24"/>
      <c r="B78" s="33">
        <v>44962</v>
      </c>
      <c r="C78" s="37">
        <f t="shared" si="2"/>
        <v>1348.7666666699999</v>
      </c>
      <c r="D78" s="38">
        <f t="shared" si="3"/>
        <v>0</v>
      </c>
      <c r="E78" s="50">
        <f t="shared" si="5"/>
        <v>91</v>
      </c>
      <c r="F78" s="31">
        <f t="shared" si="5"/>
        <v>83.666666669999998</v>
      </c>
      <c r="G78" s="31">
        <f t="shared" si="5"/>
        <v>0</v>
      </c>
      <c r="H78" s="31">
        <f t="shared" si="5"/>
        <v>20</v>
      </c>
      <c r="I78" s="51">
        <f t="shared" si="5"/>
        <v>20</v>
      </c>
      <c r="J78" s="31">
        <f t="shared" si="5"/>
        <v>42.3</v>
      </c>
      <c r="K78" s="31">
        <f t="shared" si="5"/>
        <v>66</v>
      </c>
      <c r="L78" s="31">
        <f t="shared" si="5"/>
        <v>26</v>
      </c>
      <c r="M78" s="31">
        <f t="shared" si="5"/>
        <v>66</v>
      </c>
      <c r="N78" s="31">
        <f t="shared" si="5"/>
        <v>50.8</v>
      </c>
      <c r="O78" s="31">
        <f t="shared" si="5"/>
        <v>108</v>
      </c>
      <c r="P78" s="31">
        <f t="shared" si="5"/>
        <v>73</v>
      </c>
      <c r="Q78" s="31">
        <f t="shared" si="5"/>
        <v>55</v>
      </c>
      <c r="R78" s="31">
        <f t="shared" si="5"/>
        <v>55</v>
      </c>
      <c r="S78" s="31">
        <f t="shared" si="5"/>
        <v>55</v>
      </c>
      <c r="T78" s="31">
        <f t="shared" si="5"/>
        <v>73</v>
      </c>
      <c r="U78" s="31">
        <f t="shared" si="5"/>
        <v>74</v>
      </c>
      <c r="V78" s="31">
        <f t="shared" si="5"/>
        <v>75</v>
      </c>
      <c r="W78" s="31">
        <f t="shared" si="5"/>
        <v>57</v>
      </c>
      <c r="X78" s="31">
        <f t="shared" si="5"/>
        <v>57</v>
      </c>
      <c r="Y78" s="31">
        <f t="shared" si="5"/>
        <v>25</v>
      </c>
      <c r="Z78" s="31">
        <f t="shared" si="5"/>
        <v>27</v>
      </c>
      <c r="AA78" s="31">
        <f t="shared" si="5"/>
        <v>46</v>
      </c>
      <c r="AB78" s="32">
        <f t="shared" si="5"/>
        <v>103</v>
      </c>
    </row>
    <row r="79" spans="1:28" ht="15.75" x14ac:dyDescent="0.25">
      <c r="A79" s="24"/>
      <c r="B79" s="33">
        <v>44963</v>
      </c>
      <c r="C79" s="37">
        <f t="shared" si="2"/>
        <v>1129.11666666</v>
      </c>
      <c r="D79" s="38">
        <f t="shared" si="3"/>
        <v>0</v>
      </c>
      <c r="E79" s="50">
        <f t="shared" si="5"/>
        <v>90.2</v>
      </c>
      <c r="F79" s="31">
        <f t="shared" si="5"/>
        <v>68</v>
      </c>
      <c r="G79" s="31">
        <f t="shared" si="5"/>
        <v>49</v>
      </c>
      <c r="H79" s="31">
        <f t="shared" si="5"/>
        <v>64</v>
      </c>
      <c r="I79" s="31">
        <f t="shared" si="5"/>
        <v>90.983333329999994</v>
      </c>
      <c r="J79" s="31">
        <f t="shared" si="5"/>
        <v>69.400000000000006</v>
      </c>
      <c r="K79" s="31">
        <f t="shared" si="5"/>
        <v>72.166666669999998</v>
      </c>
      <c r="L79" s="31">
        <f t="shared" si="5"/>
        <v>99</v>
      </c>
      <c r="M79" s="31">
        <f t="shared" si="5"/>
        <v>93</v>
      </c>
      <c r="N79" s="31">
        <f t="shared" si="5"/>
        <v>74</v>
      </c>
      <c r="O79" s="31">
        <f t="shared" si="5"/>
        <v>53</v>
      </c>
      <c r="P79" s="31">
        <f t="shared" si="5"/>
        <v>53</v>
      </c>
      <c r="Q79" s="31">
        <f t="shared" si="5"/>
        <v>53</v>
      </c>
      <c r="R79" s="31">
        <f t="shared" si="5"/>
        <v>71</v>
      </c>
      <c r="S79" s="31">
        <f t="shared" si="5"/>
        <v>71</v>
      </c>
      <c r="T79" s="31">
        <f t="shared" si="5"/>
        <v>11.483333330000001</v>
      </c>
      <c r="U79" s="31">
        <f t="shared" si="5"/>
        <v>0</v>
      </c>
      <c r="V79" s="31">
        <f t="shared" si="5"/>
        <v>0</v>
      </c>
      <c r="W79" s="31">
        <f t="shared" si="5"/>
        <v>0</v>
      </c>
      <c r="X79" s="31">
        <f t="shared" si="5"/>
        <v>0</v>
      </c>
      <c r="Y79" s="31">
        <f t="shared" si="5"/>
        <v>0</v>
      </c>
      <c r="Z79" s="31">
        <f t="shared" si="5"/>
        <v>0</v>
      </c>
      <c r="AA79" s="31">
        <f t="shared" si="5"/>
        <v>17.883333329999999</v>
      </c>
      <c r="AB79" s="32">
        <f t="shared" si="5"/>
        <v>29</v>
      </c>
    </row>
    <row r="80" spans="1:28" ht="15.75" x14ac:dyDescent="0.25">
      <c r="A80" s="24"/>
      <c r="B80" s="33">
        <v>44964</v>
      </c>
      <c r="C80" s="37">
        <f t="shared" si="2"/>
        <v>271.13333333000003</v>
      </c>
      <c r="D80" s="38">
        <f t="shared" si="3"/>
        <v>-83.25</v>
      </c>
      <c r="E80" s="50">
        <f t="shared" si="5"/>
        <v>29</v>
      </c>
      <c r="F80" s="31">
        <f t="shared" si="5"/>
        <v>62.4</v>
      </c>
      <c r="G80" s="31">
        <f t="shared" si="5"/>
        <v>30</v>
      </c>
      <c r="H80" s="31">
        <f t="shared" si="5"/>
        <v>0</v>
      </c>
      <c r="I80" s="31">
        <f t="shared" si="5"/>
        <v>2.2000000000000002</v>
      </c>
      <c r="J80" s="31">
        <f t="shared" si="5"/>
        <v>11</v>
      </c>
      <c r="K80" s="31">
        <f t="shared" si="5"/>
        <v>26.55</v>
      </c>
      <c r="L80" s="31">
        <f t="shared" si="5"/>
        <v>41</v>
      </c>
      <c r="M80" s="31">
        <f t="shared" si="5"/>
        <v>0</v>
      </c>
      <c r="N80" s="31">
        <f t="shared" si="5"/>
        <v>0.58333332999999998</v>
      </c>
      <c r="O80" s="31">
        <f t="shared" si="5"/>
        <v>1</v>
      </c>
      <c r="P80" s="31">
        <f t="shared" si="5"/>
        <v>1</v>
      </c>
      <c r="Q80" s="31">
        <f t="shared" si="5"/>
        <v>0</v>
      </c>
      <c r="R80" s="31">
        <f t="shared" si="5"/>
        <v>-34.5</v>
      </c>
      <c r="S80" s="31">
        <f t="shared" si="5"/>
        <v>-26.25</v>
      </c>
      <c r="T80" s="31">
        <f t="shared" si="5"/>
        <v>-22.5</v>
      </c>
      <c r="U80" s="31">
        <f t="shared" si="5"/>
        <v>0</v>
      </c>
      <c r="V80" s="31">
        <f t="shared" si="5"/>
        <v>0.4</v>
      </c>
      <c r="W80" s="31">
        <f t="shared" si="5"/>
        <v>1</v>
      </c>
      <c r="X80" s="31">
        <f t="shared" si="5"/>
        <v>1</v>
      </c>
      <c r="Y80" s="31">
        <f t="shared" si="5"/>
        <v>1</v>
      </c>
      <c r="Z80" s="31">
        <f t="shared" si="5"/>
        <v>1</v>
      </c>
      <c r="AA80" s="31">
        <f t="shared" si="5"/>
        <v>31</v>
      </c>
      <c r="AB80" s="32">
        <f t="shared" si="5"/>
        <v>31</v>
      </c>
    </row>
    <row r="81" spans="1:28" ht="15.75" x14ac:dyDescent="0.25">
      <c r="A81" s="24"/>
      <c r="B81" s="33">
        <v>44965</v>
      </c>
      <c r="C81" s="37">
        <f t="shared" si="2"/>
        <v>432.78333333</v>
      </c>
      <c r="D81" s="38">
        <f t="shared" si="3"/>
        <v>-216.05</v>
      </c>
      <c r="E81" s="50">
        <f t="shared" si="5"/>
        <v>31</v>
      </c>
      <c r="F81" s="31">
        <f t="shared" si="5"/>
        <v>54.733333330000001</v>
      </c>
      <c r="G81" s="31">
        <f t="shared" si="5"/>
        <v>9.81666667</v>
      </c>
      <c r="H81" s="31">
        <f t="shared" si="5"/>
        <v>0</v>
      </c>
      <c r="I81" s="31">
        <f t="shared" si="5"/>
        <v>0</v>
      </c>
      <c r="J81" s="31">
        <f t="shared" si="5"/>
        <v>12.75</v>
      </c>
      <c r="K81" s="31">
        <f t="shared" si="5"/>
        <v>22.6</v>
      </c>
      <c r="L81" s="31">
        <f t="shared" si="5"/>
        <v>1</v>
      </c>
      <c r="M81" s="31">
        <f t="shared" si="5"/>
        <v>5.06666667</v>
      </c>
      <c r="N81" s="31">
        <f t="shared" si="5"/>
        <v>28.733333330000001</v>
      </c>
      <c r="O81" s="31">
        <f t="shared" si="5"/>
        <v>53</v>
      </c>
      <c r="P81" s="31">
        <f t="shared" si="5"/>
        <v>19</v>
      </c>
      <c r="Q81" s="31">
        <f t="shared" si="5"/>
        <v>0</v>
      </c>
      <c r="R81" s="31">
        <f t="shared" si="5"/>
        <v>0</v>
      </c>
      <c r="S81" s="31">
        <f t="shared" si="5"/>
        <v>-14.16666667</v>
      </c>
      <c r="T81" s="31">
        <f t="shared" si="5"/>
        <v>-110.2</v>
      </c>
      <c r="U81" s="31">
        <f t="shared" si="5"/>
        <v>-91.683333329999996</v>
      </c>
      <c r="V81" s="31">
        <f t="shared" si="5"/>
        <v>4.75</v>
      </c>
      <c r="W81" s="31">
        <f t="shared" si="5"/>
        <v>1</v>
      </c>
      <c r="X81" s="31">
        <f t="shared" si="5"/>
        <v>40</v>
      </c>
      <c r="Y81" s="31">
        <f t="shared" si="5"/>
        <v>45.333333330000002</v>
      </c>
      <c r="Z81" s="31">
        <f t="shared" si="5"/>
        <v>58</v>
      </c>
      <c r="AA81" s="31">
        <f t="shared" si="5"/>
        <v>1</v>
      </c>
      <c r="AB81" s="32">
        <f t="shared" si="5"/>
        <v>45</v>
      </c>
    </row>
    <row r="82" spans="1:28" ht="15.75" x14ac:dyDescent="0.25">
      <c r="A82" s="24"/>
      <c r="B82" s="33">
        <v>44966</v>
      </c>
      <c r="C82" s="37">
        <f t="shared" si="2"/>
        <v>77.099999999999994</v>
      </c>
      <c r="D82" s="38">
        <f t="shared" si="3"/>
        <v>-697.76666666999995</v>
      </c>
      <c r="E82" s="50">
        <f t="shared" si="5"/>
        <v>77.099999999999994</v>
      </c>
      <c r="F82" s="31">
        <f t="shared" si="5"/>
        <v>-93.766666670000006</v>
      </c>
      <c r="G82" s="31">
        <f t="shared" si="5"/>
        <v>-40</v>
      </c>
      <c r="H82" s="31">
        <f t="shared" si="5"/>
        <v>-40</v>
      </c>
      <c r="I82" s="31">
        <f t="shared" si="5"/>
        <v>-40</v>
      </c>
      <c r="J82" s="31">
        <f t="shared" si="5"/>
        <v>-40</v>
      </c>
      <c r="K82" s="31">
        <f t="shared" si="5"/>
        <v>-39</v>
      </c>
      <c r="L82" s="31">
        <f t="shared" si="5"/>
        <v>0</v>
      </c>
      <c r="M82" s="31">
        <f t="shared" si="5"/>
        <v>0</v>
      </c>
      <c r="N82" s="31">
        <f t="shared" si="5"/>
        <v>0</v>
      </c>
      <c r="O82" s="31">
        <f t="shared" si="5"/>
        <v>0</v>
      </c>
      <c r="P82" s="31">
        <f t="shared" si="5"/>
        <v>-8.25</v>
      </c>
      <c r="Q82" s="31">
        <f t="shared" si="5"/>
        <v>-45</v>
      </c>
      <c r="R82" s="31">
        <f t="shared" si="5"/>
        <v>-45</v>
      </c>
      <c r="S82" s="31">
        <f t="shared" si="5"/>
        <v>-45</v>
      </c>
      <c r="T82" s="31">
        <f t="shared" si="5"/>
        <v>-45</v>
      </c>
      <c r="U82" s="31">
        <f t="shared" si="5"/>
        <v>-27.75</v>
      </c>
      <c r="V82" s="31">
        <f t="shared" si="5"/>
        <v>-45</v>
      </c>
      <c r="W82" s="31">
        <f t="shared" si="5"/>
        <v>-45</v>
      </c>
      <c r="X82" s="31">
        <f t="shared" si="5"/>
        <v>-45</v>
      </c>
      <c r="Y82" s="31">
        <f t="shared" si="5"/>
        <v>-19.5</v>
      </c>
      <c r="Z82" s="31">
        <f t="shared" si="5"/>
        <v>-34.5</v>
      </c>
      <c r="AA82" s="31">
        <f t="shared" si="5"/>
        <v>0</v>
      </c>
      <c r="AB82" s="32">
        <f t="shared" si="5"/>
        <v>0</v>
      </c>
    </row>
    <row r="83" spans="1:28" ht="15.75" x14ac:dyDescent="0.25">
      <c r="A83" s="24"/>
      <c r="B83" s="33">
        <v>44967</v>
      </c>
      <c r="C83" s="37">
        <f t="shared" si="2"/>
        <v>28.9</v>
      </c>
      <c r="D83" s="38">
        <f t="shared" si="3"/>
        <v>-957.64999999999986</v>
      </c>
      <c r="E83" s="50">
        <f t="shared" si="5"/>
        <v>28.9</v>
      </c>
      <c r="F83" s="31">
        <f t="shared" si="5"/>
        <v>0</v>
      </c>
      <c r="G83" s="31">
        <f t="shared" si="5"/>
        <v>0</v>
      </c>
      <c r="H83" s="31">
        <f t="shared" si="5"/>
        <v>0</v>
      </c>
      <c r="I83" s="31">
        <f t="shared" si="5"/>
        <v>0</v>
      </c>
      <c r="J83" s="31">
        <f t="shared" si="5"/>
        <v>-20</v>
      </c>
      <c r="K83" s="31">
        <f t="shared" si="5"/>
        <v>-23.25</v>
      </c>
      <c r="L83" s="31">
        <f t="shared" si="5"/>
        <v>0</v>
      </c>
      <c r="M83" s="31">
        <f t="shared" si="5"/>
        <v>0</v>
      </c>
      <c r="N83" s="31">
        <f t="shared" si="5"/>
        <v>0</v>
      </c>
      <c r="O83" s="31">
        <f t="shared" si="5"/>
        <v>0</v>
      </c>
      <c r="P83" s="31">
        <f t="shared" si="5"/>
        <v>-22.666666670000001</v>
      </c>
      <c r="Q83" s="31">
        <f t="shared" si="5"/>
        <v>-60</v>
      </c>
      <c r="R83" s="31">
        <f t="shared" si="5"/>
        <v>-80</v>
      </c>
      <c r="S83" s="31">
        <f t="shared" si="5"/>
        <v>-80</v>
      </c>
      <c r="T83" s="31">
        <f t="shared" si="5"/>
        <v>-103</v>
      </c>
      <c r="U83" s="31">
        <f t="shared" si="5"/>
        <v>-88</v>
      </c>
      <c r="V83" s="31">
        <f t="shared" si="5"/>
        <v>-69.666666669999998</v>
      </c>
      <c r="W83" s="31">
        <f t="shared" si="5"/>
        <v>-63</v>
      </c>
      <c r="X83" s="31">
        <f t="shared" si="5"/>
        <v>-63</v>
      </c>
      <c r="Y83" s="31">
        <f t="shared" si="5"/>
        <v>-67.233333329999994</v>
      </c>
      <c r="Z83" s="31">
        <f t="shared" si="5"/>
        <v>-98</v>
      </c>
      <c r="AA83" s="31">
        <f t="shared" si="5"/>
        <v>-71.5</v>
      </c>
      <c r="AB83" s="32">
        <f t="shared" si="5"/>
        <v>-48.333333330000002</v>
      </c>
    </row>
    <row r="84" spans="1:28" ht="15.75" x14ac:dyDescent="0.25">
      <c r="A84" s="24"/>
      <c r="B84" s="33">
        <v>44968</v>
      </c>
      <c r="C84" s="37">
        <f t="shared" si="2"/>
        <v>0</v>
      </c>
      <c r="D84" s="38">
        <f t="shared" si="3"/>
        <v>-1160.9499999899999</v>
      </c>
      <c r="E84" s="50">
        <f t="shared" si="5"/>
        <v>-23.333333329999999</v>
      </c>
      <c r="F84" s="31">
        <f t="shared" si="5"/>
        <v>-33.783333329999998</v>
      </c>
      <c r="G84" s="31">
        <f t="shared" si="5"/>
        <v>-40</v>
      </c>
      <c r="H84" s="31">
        <f t="shared" si="5"/>
        <v>-40</v>
      </c>
      <c r="I84" s="31">
        <f t="shared" si="5"/>
        <v>-40</v>
      </c>
      <c r="J84" s="31">
        <f t="shared" si="5"/>
        <v>-40</v>
      </c>
      <c r="K84" s="31">
        <f t="shared" si="5"/>
        <v>0</v>
      </c>
      <c r="L84" s="31">
        <f t="shared" si="5"/>
        <v>-18</v>
      </c>
      <c r="M84" s="31">
        <f t="shared" si="5"/>
        <v>-45</v>
      </c>
      <c r="N84" s="31">
        <f t="shared" si="5"/>
        <v>-68.833333330000002</v>
      </c>
      <c r="O84" s="31">
        <f t="shared" si="5"/>
        <v>-45</v>
      </c>
      <c r="P84" s="31">
        <f t="shared" si="5"/>
        <v>-45</v>
      </c>
      <c r="Q84" s="31">
        <f t="shared" si="5"/>
        <v>-80</v>
      </c>
      <c r="R84" s="31">
        <f t="shared" si="5"/>
        <v>-80</v>
      </c>
      <c r="S84" s="31">
        <f t="shared" si="5"/>
        <v>-80</v>
      </c>
      <c r="T84" s="31">
        <f t="shared" si="5"/>
        <v>-80</v>
      </c>
      <c r="U84" s="31">
        <f t="shared" si="5"/>
        <v>-80</v>
      </c>
      <c r="V84" s="31">
        <f t="shared" si="5"/>
        <v>-62</v>
      </c>
      <c r="W84" s="31">
        <f t="shared" si="5"/>
        <v>-45</v>
      </c>
      <c r="X84" s="31">
        <f t="shared" si="5"/>
        <v>-45</v>
      </c>
      <c r="Y84" s="31">
        <f t="shared" si="5"/>
        <v>-45</v>
      </c>
      <c r="Z84" s="31">
        <f t="shared" si="5"/>
        <v>-45</v>
      </c>
      <c r="AA84" s="31">
        <f t="shared" si="5"/>
        <v>-40</v>
      </c>
      <c r="AB84" s="32">
        <f t="shared" si="5"/>
        <v>-40</v>
      </c>
    </row>
    <row r="85" spans="1:28" ht="15.75" x14ac:dyDescent="0.25">
      <c r="A85" s="24"/>
      <c r="B85" s="33">
        <v>44969</v>
      </c>
      <c r="C85" s="37">
        <f t="shared" si="2"/>
        <v>87.2</v>
      </c>
      <c r="D85" s="38">
        <f t="shared" si="3"/>
        <v>-94.833333339999996</v>
      </c>
      <c r="E85" s="50">
        <f t="shared" si="5"/>
        <v>-9.3333333400000011</v>
      </c>
      <c r="F85" s="31">
        <f t="shared" si="5"/>
        <v>11.2</v>
      </c>
      <c r="G85" s="31">
        <f t="shared" si="5"/>
        <v>27</v>
      </c>
      <c r="H85" s="31">
        <f t="shared" si="5"/>
        <v>27</v>
      </c>
      <c r="I85" s="31">
        <f t="shared" si="5"/>
        <v>0</v>
      </c>
      <c r="J85" s="31">
        <f t="shared" si="5"/>
        <v>0</v>
      </c>
      <c r="K85" s="31">
        <f t="shared" si="5"/>
        <v>21</v>
      </c>
      <c r="L85" s="31">
        <f t="shared" si="5"/>
        <v>1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ref="T85:AB85" si="6">T15+T50</f>
        <v>0</v>
      </c>
      <c r="U85" s="31">
        <f t="shared" si="6"/>
        <v>0</v>
      </c>
      <c r="V85" s="31">
        <f t="shared" si="6"/>
        <v>0</v>
      </c>
      <c r="W85" s="31">
        <f t="shared" si="6"/>
        <v>0</v>
      </c>
      <c r="X85" s="31">
        <f t="shared" si="6"/>
        <v>-22.5</v>
      </c>
      <c r="Y85" s="31">
        <f t="shared" si="6"/>
        <v>-45</v>
      </c>
      <c r="Z85" s="31">
        <f t="shared" si="6"/>
        <v>-18</v>
      </c>
      <c r="AA85" s="31">
        <f t="shared" si="6"/>
        <v>0</v>
      </c>
      <c r="AB85" s="32">
        <f t="shared" si="6"/>
        <v>0</v>
      </c>
    </row>
    <row r="86" spans="1:28" ht="15.75" x14ac:dyDescent="0.25">
      <c r="A86" s="24"/>
      <c r="B86" s="33">
        <v>44970</v>
      </c>
      <c r="C86" s="37">
        <f t="shared" si="2"/>
        <v>0</v>
      </c>
      <c r="D86" s="38">
        <f t="shared" si="3"/>
        <v>-929</v>
      </c>
      <c r="E86" s="50">
        <f t="shared" ref="E86:AB96" si="7">E16+E51</f>
        <v>-30.666666670000001</v>
      </c>
      <c r="F86" s="31">
        <f t="shared" si="7"/>
        <v>-40</v>
      </c>
      <c r="G86" s="31">
        <f t="shared" si="7"/>
        <v>-40</v>
      </c>
      <c r="H86" s="31">
        <f t="shared" si="7"/>
        <v>-40</v>
      </c>
      <c r="I86" s="31">
        <f t="shared" si="7"/>
        <v>-40</v>
      </c>
      <c r="J86" s="31">
        <f t="shared" si="7"/>
        <v>-39.75</v>
      </c>
      <c r="K86" s="31">
        <f t="shared" si="7"/>
        <v>0</v>
      </c>
      <c r="L86" s="31">
        <f t="shared" si="7"/>
        <v>0</v>
      </c>
      <c r="M86" s="31">
        <f t="shared" si="7"/>
        <v>0</v>
      </c>
      <c r="N86" s="31">
        <f t="shared" si="7"/>
        <v>-21.75</v>
      </c>
      <c r="O86" s="31">
        <f t="shared" si="7"/>
        <v>-55</v>
      </c>
      <c r="P86" s="31">
        <f t="shared" si="7"/>
        <v>-85</v>
      </c>
      <c r="Q86" s="31">
        <f t="shared" si="7"/>
        <v>-85</v>
      </c>
      <c r="R86" s="31">
        <f t="shared" si="7"/>
        <v>-56.333333330000002</v>
      </c>
      <c r="S86" s="31">
        <f t="shared" si="7"/>
        <v>-45</v>
      </c>
      <c r="T86" s="31">
        <f t="shared" si="7"/>
        <v>-45</v>
      </c>
      <c r="U86" s="31">
        <f t="shared" si="7"/>
        <v>-54.25</v>
      </c>
      <c r="V86" s="31">
        <f t="shared" si="7"/>
        <v>-60</v>
      </c>
      <c r="W86" s="31">
        <f t="shared" si="7"/>
        <v>-45</v>
      </c>
      <c r="X86" s="31">
        <f t="shared" si="7"/>
        <v>-45</v>
      </c>
      <c r="Y86" s="31">
        <f t="shared" si="7"/>
        <v>-45</v>
      </c>
      <c r="Z86" s="31">
        <f t="shared" si="7"/>
        <v>-45</v>
      </c>
      <c r="AA86" s="31">
        <f t="shared" si="7"/>
        <v>-11.25</v>
      </c>
      <c r="AB86" s="32">
        <f t="shared" si="7"/>
        <v>0</v>
      </c>
    </row>
    <row r="87" spans="1:28" ht="15.75" x14ac:dyDescent="0.25">
      <c r="A87" s="24"/>
      <c r="B87" s="33">
        <v>44971</v>
      </c>
      <c r="C87" s="37">
        <f t="shared" si="2"/>
        <v>0</v>
      </c>
      <c r="D87" s="38">
        <f t="shared" si="3"/>
        <v>-524.41666666000003</v>
      </c>
      <c r="E87" s="30">
        <f t="shared" si="7"/>
        <v>0</v>
      </c>
      <c r="F87" s="31">
        <f t="shared" si="7"/>
        <v>-30.583333329999999</v>
      </c>
      <c r="G87" s="31">
        <f t="shared" si="7"/>
        <v>-27.333333329999999</v>
      </c>
      <c r="H87" s="31">
        <f t="shared" si="7"/>
        <v>-40</v>
      </c>
      <c r="I87" s="31">
        <f t="shared" si="7"/>
        <v>-40</v>
      </c>
      <c r="J87" s="31">
        <f t="shared" si="7"/>
        <v>-40</v>
      </c>
      <c r="K87" s="31">
        <f t="shared" si="7"/>
        <v>0</v>
      </c>
      <c r="L87" s="31">
        <f t="shared" si="7"/>
        <v>0</v>
      </c>
      <c r="M87" s="31">
        <f t="shared" si="7"/>
        <v>0</v>
      </c>
      <c r="N87" s="31">
        <f t="shared" si="7"/>
        <v>-11.25</v>
      </c>
      <c r="O87" s="31">
        <f t="shared" si="7"/>
        <v>-45</v>
      </c>
      <c r="P87" s="31">
        <f t="shared" si="7"/>
        <v>-45</v>
      </c>
      <c r="Q87" s="31">
        <f t="shared" si="7"/>
        <v>-14.25</v>
      </c>
      <c r="R87" s="31">
        <f t="shared" si="7"/>
        <v>0</v>
      </c>
      <c r="S87" s="31">
        <f t="shared" si="7"/>
        <v>-9</v>
      </c>
      <c r="T87" s="31">
        <f t="shared" si="7"/>
        <v>-45</v>
      </c>
      <c r="U87" s="31">
        <f t="shared" si="7"/>
        <v>-45</v>
      </c>
      <c r="V87" s="31">
        <f t="shared" si="7"/>
        <v>-23.25</v>
      </c>
      <c r="W87" s="31">
        <f t="shared" si="7"/>
        <v>0</v>
      </c>
      <c r="X87" s="31">
        <f t="shared" si="7"/>
        <v>-18.75</v>
      </c>
      <c r="Y87" s="31">
        <f t="shared" si="7"/>
        <v>-45</v>
      </c>
      <c r="Z87" s="31">
        <f t="shared" si="7"/>
        <v>-45</v>
      </c>
      <c r="AA87" s="31">
        <f t="shared" si="7"/>
        <v>0</v>
      </c>
      <c r="AB87" s="32">
        <f t="shared" si="7"/>
        <v>0</v>
      </c>
    </row>
    <row r="88" spans="1:28" ht="15.75" x14ac:dyDescent="0.25">
      <c r="A88" s="24"/>
      <c r="B88" s="33">
        <v>44972</v>
      </c>
      <c r="C88" s="37">
        <f t="shared" si="2"/>
        <v>0</v>
      </c>
      <c r="D88" s="38">
        <f t="shared" si="3"/>
        <v>-574.95000000000005</v>
      </c>
      <c r="E88" s="50">
        <f t="shared" si="7"/>
        <v>-32.666666669999998</v>
      </c>
      <c r="F88" s="31">
        <f t="shared" si="7"/>
        <v>-71.433333329999996</v>
      </c>
      <c r="G88" s="31">
        <f t="shared" si="7"/>
        <v>-46.966666670000002</v>
      </c>
      <c r="H88" s="31">
        <f t="shared" si="7"/>
        <v>-40</v>
      </c>
      <c r="I88" s="31">
        <f t="shared" si="7"/>
        <v>-40</v>
      </c>
      <c r="J88" s="31">
        <f t="shared" si="7"/>
        <v>-32</v>
      </c>
      <c r="K88" s="31">
        <f t="shared" si="7"/>
        <v>0</v>
      </c>
      <c r="L88" s="31">
        <f t="shared" si="7"/>
        <v>0</v>
      </c>
      <c r="M88" s="31">
        <f t="shared" si="7"/>
        <v>0</v>
      </c>
      <c r="N88" s="31">
        <f t="shared" si="7"/>
        <v>0</v>
      </c>
      <c r="O88" s="31">
        <f t="shared" si="7"/>
        <v>-25.5</v>
      </c>
      <c r="P88" s="31">
        <f t="shared" si="7"/>
        <v>-23.333333329999999</v>
      </c>
      <c r="Q88" s="31">
        <f t="shared" si="7"/>
        <v>0</v>
      </c>
      <c r="R88" s="31">
        <f t="shared" si="7"/>
        <v>0</v>
      </c>
      <c r="S88" s="31">
        <f t="shared" si="7"/>
        <v>0</v>
      </c>
      <c r="T88" s="31">
        <f t="shared" si="7"/>
        <v>-34.5</v>
      </c>
      <c r="U88" s="31">
        <f t="shared" si="7"/>
        <v>-44.05</v>
      </c>
      <c r="V88" s="31">
        <f t="shared" si="7"/>
        <v>-93</v>
      </c>
      <c r="W88" s="31">
        <f t="shared" si="7"/>
        <v>-36.75</v>
      </c>
      <c r="X88" s="31">
        <f t="shared" si="7"/>
        <v>-24.75</v>
      </c>
      <c r="Y88" s="31">
        <f t="shared" si="7"/>
        <v>-30</v>
      </c>
      <c r="Z88" s="31">
        <f t="shared" si="7"/>
        <v>0</v>
      </c>
      <c r="AA88" s="31">
        <f t="shared" si="7"/>
        <v>0</v>
      </c>
      <c r="AB88" s="32">
        <f t="shared" si="7"/>
        <v>0</v>
      </c>
    </row>
    <row r="89" spans="1:28" ht="15.75" x14ac:dyDescent="0.25">
      <c r="A89" s="24"/>
      <c r="B89" s="33">
        <v>44973</v>
      </c>
      <c r="C89" s="37">
        <f t="shared" si="2"/>
        <v>258.2</v>
      </c>
      <c r="D89" s="38">
        <f t="shared" si="3"/>
        <v>-98</v>
      </c>
      <c r="E89" s="50">
        <f t="shared" si="7"/>
        <v>0</v>
      </c>
      <c r="F89" s="31">
        <f t="shared" si="7"/>
        <v>0</v>
      </c>
      <c r="G89" s="31">
        <f t="shared" si="7"/>
        <v>0</v>
      </c>
      <c r="H89" s="31">
        <f t="shared" si="7"/>
        <v>0</v>
      </c>
      <c r="I89" s="31">
        <f t="shared" si="7"/>
        <v>-18</v>
      </c>
      <c r="J89" s="31">
        <f t="shared" si="7"/>
        <v>-30</v>
      </c>
      <c r="K89" s="31">
        <f t="shared" si="7"/>
        <v>0</v>
      </c>
      <c r="L89" s="31">
        <f t="shared" si="7"/>
        <v>0</v>
      </c>
      <c r="M89" s="31">
        <f t="shared" si="7"/>
        <v>0</v>
      </c>
      <c r="N89" s="31">
        <f t="shared" si="7"/>
        <v>0</v>
      </c>
      <c r="O89" s="31">
        <f t="shared" si="7"/>
        <v>0</v>
      </c>
      <c r="P89" s="31">
        <f t="shared" si="7"/>
        <v>0</v>
      </c>
      <c r="Q89" s="31">
        <f t="shared" si="7"/>
        <v>0</v>
      </c>
      <c r="R89" s="31">
        <f t="shared" si="7"/>
        <v>0</v>
      </c>
      <c r="S89" s="31">
        <f t="shared" si="7"/>
        <v>0</v>
      </c>
      <c r="T89" s="31">
        <f t="shared" si="7"/>
        <v>-27.333333329999999</v>
      </c>
      <c r="U89" s="31">
        <f t="shared" si="7"/>
        <v>-22.666666670000001</v>
      </c>
      <c r="V89" s="31">
        <f t="shared" si="7"/>
        <v>6</v>
      </c>
      <c r="W89" s="31">
        <f t="shared" si="7"/>
        <v>32.200000000000003</v>
      </c>
      <c r="X89" s="31">
        <f t="shared" si="7"/>
        <v>40</v>
      </c>
      <c r="Y89" s="31">
        <f t="shared" si="7"/>
        <v>58</v>
      </c>
      <c r="Z89" s="31">
        <f t="shared" si="7"/>
        <v>58</v>
      </c>
      <c r="AA89" s="31">
        <f t="shared" si="7"/>
        <v>23</v>
      </c>
      <c r="AB89" s="32">
        <f t="shared" si="7"/>
        <v>41</v>
      </c>
    </row>
    <row r="90" spans="1:28" ht="15.75" x14ac:dyDescent="0.25">
      <c r="A90" s="24"/>
      <c r="B90" s="33">
        <v>44974</v>
      </c>
      <c r="C90" s="37">
        <f t="shared" si="2"/>
        <v>124</v>
      </c>
      <c r="D90" s="38">
        <f t="shared" si="3"/>
        <v>-268.39999999999998</v>
      </c>
      <c r="E90" s="50">
        <f t="shared" si="7"/>
        <v>46.4</v>
      </c>
      <c r="F90" s="31">
        <f t="shared" si="7"/>
        <v>21.533333330000001</v>
      </c>
      <c r="G90" s="31">
        <f t="shared" si="7"/>
        <v>0</v>
      </c>
      <c r="H90" s="31">
        <f t="shared" si="7"/>
        <v>0</v>
      </c>
      <c r="I90" s="31">
        <f t="shared" si="7"/>
        <v>0</v>
      </c>
      <c r="J90" s="31">
        <f t="shared" si="7"/>
        <v>0</v>
      </c>
      <c r="K90" s="31">
        <f t="shared" si="7"/>
        <v>0</v>
      </c>
      <c r="L90" s="31">
        <f t="shared" si="7"/>
        <v>0</v>
      </c>
      <c r="M90" s="31">
        <f t="shared" si="7"/>
        <v>0</v>
      </c>
      <c r="N90" s="31">
        <f t="shared" si="7"/>
        <v>5.5</v>
      </c>
      <c r="O90" s="31">
        <f t="shared" si="7"/>
        <v>22</v>
      </c>
      <c r="P90" s="31">
        <f t="shared" si="7"/>
        <v>28.56666667</v>
      </c>
      <c r="Q90" s="31">
        <f t="shared" si="7"/>
        <v>-8</v>
      </c>
      <c r="R90" s="31">
        <f t="shared" si="7"/>
        <v>-40</v>
      </c>
      <c r="S90" s="31">
        <f t="shared" si="7"/>
        <v>-40</v>
      </c>
      <c r="T90" s="31">
        <f t="shared" si="7"/>
        <v>-40</v>
      </c>
      <c r="U90" s="31">
        <f t="shared" si="7"/>
        <v>-67.733333329999994</v>
      </c>
      <c r="V90" s="31">
        <f t="shared" si="7"/>
        <v>-40</v>
      </c>
      <c r="W90" s="31">
        <f t="shared" si="7"/>
        <v>-32.666666669999998</v>
      </c>
      <c r="X90" s="31">
        <f t="shared" si="7"/>
        <v>0</v>
      </c>
      <c r="Y90" s="31">
        <f t="shared" si="7"/>
        <v>0</v>
      </c>
      <c r="Z90" s="31">
        <f t="shared" si="7"/>
        <v>0</v>
      </c>
      <c r="AA90" s="31">
        <f t="shared" si="7"/>
        <v>0</v>
      </c>
      <c r="AB90" s="32">
        <f t="shared" si="7"/>
        <v>0</v>
      </c>
    </row>
    <row r="91" spans="1:28" ht="15.75" x14ac:dyDescent="0.25">
      <c r="A91" s="24"/>
      <c r="B91" s="33">
        <v>44975</v>
      </c>
      <c r="C91" s="37">
        <f t="shared" si="2"/>
        <v>9.18333333</v>
      </c>
      <c r="D91" s="38">
        <f t="shared" si="3"/>
        <v>-455.66666665999998</v>
      </c>
      <c r="E91" s="50">
        <f t="shared" si="7"/>
        <v>9.18333333</v>
      </c>
      <c r="F91" s="31">
        <f t="shared" si="7"/>
        <v>0</v>
      </c>
      <c r="G91" s="31">
        <f t="shared" si="7"/>
        <v>-80</v>
      </c>
      <c r="H91" s="31">
        <f t="shared" si="7"/>
        <v>-40</v>
      </c>
      <c r="I91" s="31">
        <f t="shared" si="7"/>
        <v>-40</v>
      </c>
      <c r="J91" s="31">
        <f t="shared" si="7"/>
        <v>-40</v>
      </c>
      <c r="K91" s="31">
        <f t="shared" si="7"/>
        <v>0</v>
      </c>
      <c r="L91" s="31">
        <f t="shared" si="7"/>
        <v>-13.33333333</v>
      </c>
      <c r="M91" s="31">
        <f t="shared" si="7"/>
        <v>-40</v>
      </c>
      <c r="N91" s="31">
        <f t="shared" si="7"/>
        <v>-13.33333333</v>
      </c>
      <c r="O91" s="31">
        <f t="shared" si="7"/>
        <v>0</v>
      </c>
      <c r="P91" s="31">
        <f t="shared" si="7"/>
        <v>-26</v>
      </c>
      <c r="Q91" s="31">
        <f t="shared" si="7"/>
        <v>-65</v>
      </c>
      <c r="R91" s="31">
        <f t="shared" si="7"/>
        <v>-40</v>
      </c>
      <c r="S91" s="31">
        <f t="shared" si="7"/>
        <v>-40</v>
      </c>
      <c r="T91" s="31">
        <f t="shared" si="7"/>
        <v>0</v>
      </c>
      <c r="U91" s="31">
        <f t="shared" si="7"/>
        <v>0</v>
      </c>
      <c r="V91" s="31">
        <f t="shared" si="7"/>
        <v>0</v>
      </c>
      <c r="W91" s="31">
        <f t="shared" si="7"/>
        <v>0</v>
      </c>
      <c r="X91" s="31">
        <f t="shared" si="7"/>
        <v>0</v>
      </c>
      <c r="Y91" s="31">
        <f t="shared" si="7"/>
        <v>0</v>
      </c>
      <c r="Z91" s="31">
        <f t="shared" si="7"/>
        <v>-18</v>
      </c>
      <c r="AA91" s="31">
        <f t="shared" si="7"/>
        <v>0</v>
      </c>
      <c r="AB91" s="32">
        <f t="shared" si="7"/>
        <v>0</v>
      </c>
    </row>
    <row r="92" spans="1:28" ht="15.75" x14ac:dyDescent="0.25">
      <c r="A92" s="24"/>
      <c r="B92" s="33">
        <v>44976</v>
      </c>
      <c r="C92" s="37">
        <f t="shared" si="2"/>
        <v>33.5</v>
      </c>
      <c r="D92" s="38">
        <f t="shared" si="3"/>
        <v>-383.81666667000002</v>
      </c>
      <c r="E92" s="50">
        <f t="shared" si="7"/>
        <v>0</v>
      </c>
      <c r="F92" s="31">
        <f t="shared" si="7"/>
        <v>-23.516666669999999</v>
      </c>
      <c r="G92" s="31">
        <f t="shared" si="7"/>
        <v>-15.766666669999999</v>
      </c>
      <c r="H92" s="31">
        <f t="shared" si="7"/>
        <v>0</v>
      </c>
      <c r="I92" s="31">
        <f t="shared" si="7"/>
        <v>0</v>
      </c>
      <c r="J92" s="31">
        <f t="shared" si="7"/>
        <v>33.5</v>
      </c>
      <c r="K92" s="31">
        <f t="shared" si="7"/>
        <v>0</v>
      </c>
      <c r="L92" s="31">
        <f t="shared" si="7"/>
        <v>-13.33333333</v>
      </c>
      <c r="M92" s="31">
        <f t="shared" si="7"/>
        <v>-40</v>
      </c>
      <c r="N92" s="31">
        <f t="shared" si="7"/>
        <v>-18.666666670000001</v>
      </c>
      <c r="O92" s="31">
        <f t="shared" si="7"/>
        <v>-6</v>
      </c>
      <c r="P92" s="31">
        <f t="shared" si="7"/>
        <v>-40</v>
      </c>
      <c r="Q92" s="31">
        <f t="shared" si="7"/>
        <v>-29.4</v>
      </c>
      <c r="R92" s="31">
        <f t="shared" si="7"/>
        <v>-19.333333329999999</v>
      </c>
      <c r="S92" s="31">
        <f t="shared" si="7"/>
        <v>-40</v>
      </c>
      <c r="T92" s="31">
        <f t="shared" si="7"/>
        <v>-40</v>
      </c>
      <c r="U92" s="31">
        <f t="shared" si="7"/>
        <v>-40</v>
      </c>
      <c r="V92" s="31">
        <f t="shared" si="7"/>
        <v>-32.666666669999998</v>
      </c>
      <c r="W92" s="31">
        <f t="shared" si="7"/>
        <v>0</v>
      </c>
      <c r="X92" s="31">
        <f t="shared" si="7"/>
        <v>0</v>
      </c>
      <c r="Y92" s="31">
        <f t="shared" si="7"/>
        <v>0</v>
      </c>
      <c r="Z92" s="31">
        <f t="shared" si="7"/>
        <v>0</v>
      </c>
      <c r="AA92" s="31">
        <f t="shared" si="7"/>
        <v>0</v>
      </c>
      <c r="AB92" s="32">
        <f t="shared" si="7"/>
        <v>-25.133333329999999</v>
      </c>
    </row>
    <row r="93" spans="1:28" ht="15.75" x14ac:dyDescent="0.25">
      <c r="A93" s="24"/>
      <c r="B93" s="33">
        <v>44977</v>
      </c>
      <c r="C93" s="37">
        <f t="shared" si="2"/>
        <v>0</v>
      </c>
      <c r="D93" s="38">
        <f t="shared" si="3"/>
        <v>-1013.83333333</v>
      </c>
      <c r="E93" s="50">
        <f t="shared" si="7"/>
        <v>-57.166666669999998</v>
      </c>
      <c r="F93" s="31">
        <f t="shared" si="7"/>
        <v>-40</v>
      </c>
      <c r="G93" s="31">
        <f t="shared" si="7"/>
        <v>0</v>
      </c>
      <c r="H93" s="31">
        <f t="shared" si="7"/>
        <v>0</v>
      </c>
      <c r="I93" s="31">
        <f t="shared" si="7"/>
        <v>0</v>
      </c>
      <c r="J93" s="31">
        <f t="shared" si="7"/>
        <v>0</v>
      </c>
      <c r="K93" s="31">
        <f t="shared" si="7"/>
        <v>-28</v>
      </c>
      <c r="L93" s="31">
        <f t="shared" si="7"/>
        <v>-40</v>
      </c>
      <c r="M93" s="31">
        <f t="shared" si="7"/>
        <v>-40</v>
      </c>
      <c r="N93" s="31">
        <f t="shared" si="7"/>
        <v>-42.933333330000004</v>
      </c>
      <c r="O93" s="31">
        <f t="shared" si="7"/>
        <v>-86.066666670000004</v>
      </c>
      <c r="P93" s="31">
        <f t="shared" si="7"/>
        <v>-94</v>
      </c>
      <c r="Q93" s="31">
        <f t="shared" si="7"/>
        <v>-72</v>
      </c>
      <c r="R93" s="31">
        <f t="shared" si="7"/>
        <v>-62</v>
      </c>
      <c r="S93" s="31">
        <f t="shared" si="7"/>
        <v>-62</v>
      </c>
      <c r="T93" s="31">
        <f t="shared" si="7"/>
        <v>-75</v>
      </c>
      <c r="U93" s="31">
        <f t="shared" si="7"/>
        <v>-91.333333330000002</v>
      </c>
      <c r="V93" s="31">
        <f t="shared" si="7"/>
        <v>-40</v>
      </c>
      <c r="W93" s="31">
        <f t="shared" si="7"/>
        <v>-40</v>
      </c>
      <c r="X93" s="31">
        <f t="shared" si="7"/>
        <v>-40</v>
      </c>
      <c r="Y93" s="31">
        <f t="shared" si="7"/>
        <v>-40</v>
      </c>
      <c r="Z93" s="31">
        <f t="shared" si="7"/>
        <v>-40</v>
      </c>
      <c r="AA93" s="31">
        <f t="shared" si="7"/>
        <v>-23.333333329999999</v>
      </c>
      <c r="AB93" s="32">
        <f t="shared" si="7"/>
        <v>0</v>
      </c>
    </row>
    <row r="94" spans="1:28" ht="15.75" x14ac:dyDescent="0.25">
      <c r="A94" s="24"/>
      <c r="B94" s="33">
        <v>44978</v>
      </c>
      <c r="C94" s="37">
        <f t="shared" si="2"/>
        <v>60.95</v>
      </c>
      <c r="D94" s="38">
        <f t="shared" si="3"/>
        <v>-284.59999999000001</v>
      </c>
      <c r="E94" s="50">
        <f t="shared" si="7"/>
        <v>-53.266666660000006</v>
      </c>
      <c r="F94" s="31">
        <f t="shared" si="7"/>
        <v>0</v>
      </c>
      <c r="G94" s="31">
        <f t="shared" si="7"/>
        <v>0</v>
      </c>
      <c r="H94" s="31">
        <f t="shared" si="7"/>
        <v>0</v>
      </c>
      <c r="I94" s="31">
        <f t="shared" si="7"/>
        <v>0</v>
      </c>
      <c r="J94" s="31">
        <f t="shared" si="7"/>
        <v>0</v>
      </c>
      <c r="K94" s="31">
        <f t="shared" si="7"/>
        <v>0</v>
      </c>
      <c r="L94" s="31">
        <f t="shared" si="7"/>
        <v>0</v>
      </c>
      <c r="M94" s="31">
        <f t="shared" si="7"/>
        <v>0</v>
      </c>
      <c r="N94" s="31">
        <f t="shared" si="7"/>
        <v>0</v>
      </c>
      <c r="O94" s="31">
        <f t="shared" si="7"/>
        <v>0</v>
      </c>
      <c r="P94" s="31">
        <f t="shared" si="7"/>
        <v>-21.333333329999999</v>
      </c>
      <c r="Q94" s="31">
        <f t="shared" si="7"/>
        <v>-40</v>
      </c>
      <c r="R94" s="31">
        <f t="shared" si="7"/>
        <v>-40</v>
      </c>
      <c r="S94" s="31">
        <f t="shared" si="7"/>
        <v>-40</v>
      </c>
      <c r="T94" s="31">
        <f t="shared" si="7"/>
        <v>-45</v>
      </c>
      <c r="U94" s="31">
        <f t="shared" si="7"/>
        <v>-45</v>
      </c>
      <c r="V94" s="31">
        <f t="shared" si="7"/>
        <v>0</v>
      </c>
      <c r="W94" s="31">
        <f t="shared" si="7"/>
        <v>0</v>
      </c>
      <c r="X94" s="31">
        <f t="shared" si="7"/>
        <v>0</v>
      </c>
      <c r="Y94" s="31">
        <f t="shared" si="7"/>
        <v>0</v>
      </c>
      <c r="Z94" s="31">
        <f t="shared" si="7"/>
        <v>0</v>
      </c>
      <c r="AA94" s="31">
        <f t="shared" si="7"/>
        <v>14.95</v>
      </c>
      <c r="AB94" s="32">
        <f t="shared" si="7"/>
        <v>46</v>
      </c>
    </row>
    <row r="95" spans="1:28" ht="15.75" x14ac:dyDescent="0.25">
      <c r="A95" s="24"/>
      <c r="B95" s="33">
        <v>44979</v>
      </c>
      <c r="C95" s="37">
        <f t="shared" si="2"/>
        <v>0</v>
      </c>
      <c r="D95" s="38">
        <f t="shared" si="3"/>
        <v>-78.516666659999999</v>
      </c>
      <c r="E95" s="50">
        <f t="shared" si="7"/>
        <v>-3.43333333</v>
      </c>
      <c r="F95" s="31">
        <f t="shared" si="7"/>
        <v>-5.5</v>
      </c>
      <c r="G95" s="31">
        <f t="shared" si="7"/>
        <v>0</v>
      </c>
      <c r="H95" s="31">
        <f t="shared" si="7"/>
        <v>0</v>
      </c>
      <c r="I95" s="31">
        <f t="shared" si="7"/>
        <v>0</v>
      </c>
      <c r="J95" s="31">
        <f t="shared" si="7"/>
        <v>0</v>
      </c>
      <c r="K95" s="31">
        <f t="shared" si="7"/>
        <v>0</v>
      </c>
      <c r="L95" s="31">
        <f t="shared" si="7"/>
        <v>0</v>
      </c>
      <c r="M95" s="31">
        <f t="shared" si="7"/>
        <v>0</v>
      </c>
      <c r="N95" s="31">
        <f t="shared" si="7"/>
        <v>0</v>
      </c>
      <c r="O95" s="31">
        <f t="shared" si="7"/>
        <v>0</v>
      </c>
      <c r="P95" s="31">
        <f t="shared" si="7"/>
        <v>0</v>
      </c>
      <c r="Q95" s="31">
        <f t="shared" si="7"/>
        <v>0</v>
      </c>
      <c r="R95" s="31">
        <f t="shared" si="7"/>
        <v>0</v>
      </c>
      <c r="S95" s="31">
        <f t="shared" si="7"/>
        <v>0</v>
      </c>
      <c r="T95" s="31">
        <f t="shared" si="7"/>
        <v>-10.25</v>
      </c>
      <c r="U95" s="31">
        <f t="shared" si="7"/>
        <v>-30</v>
      </c>
      <c r="V95" s="31">
        <f t="shared" si="7"/>
        <v>-29.333333329999999</v>
      </c>
      <c r="W95" s="31">
        <f t="shared" si="7"/>
        <v>0</v>
      </c>
      <c r="X95" s="31">
        <f t="shared" si="7"/>
        <v>0</v>
      </c>
      <c r="Y95" s="31">
        <f t="shared" si="7"/>
        <v>0</v>
      </c>
      <c r="Z95" s="31">
        <f t="shared" si="7"/>
        <v>0</v>
      </c>
      <c r="AA95" s="31">
        <f t="shared" si="7"/>
        <v>0</v>
      </c>
      <c r="AB95" s="32">
        <f t="shared" si="7"/>
        <v>0</v>
      </c>
    </row>
    <row r="96" spans="1:28" ht="15.75" x14ac:dyDescent="0.25">
      <c r="A96" s="24"/>
      <c r="B96" s="33">
        <v>44980</v>
      </c>
      <c r="C96" s="37">
        <f t="shared" si="2"/>
        <v>5.5</v>
      </c>
      <c r="D96" s="38">
        <f t="shared" si="3"/>
        <v>-312.46666665999999</v>
      </c>
      <c r="E96" s="50">
        <f t="shared" si="7"/>
        <v>0</v>
      </c>
      <c r="F96" s="31">
        <f t="shared" si="7"/>
        <v>-14.66666667</v>
      </c>
      <c r="G96" s="31">
        <f t="shared" si="7"/>
        <v>-17.333333329999999</v>
      </c>
      <c r="H96" s="31">
        <f t="shared" si="7"/>
        <v>-9.3333333300000003</v>
      </c>
      <c r="I96" s="31">
        <f t="shared" si="7"/>
        <v>-40</v>
      </c>
      <c r="J96" s="31">
        <f t="shared" si="7"/>
        <v>-21.333333329999999</v>
      </c>
      <c r="K96" s="31">
        <f t="shared" si="7"/>
        <v>0</v>
      </c>
      <c r="L96" s="31">
        <f t="shared" si="7"/>
        <v>0</v>
      </c>
      <c r="M96" s="31">
        <f t="shared" si="7"/>
        <v>0</v>
      </c>
      <c r="N96" s="31">
        <f t="shared" si="7"/>
        <v>-33.75</v>
      </c>
      <c r="O96" s="31">
        <f t="shared" si="7"/>
        <v>-45</v>
      </c>
      <c r="P96" s="31">
        <f t="shared" si="7"/>
        <v>-56.55</v>
      </c>
      <c r="Q96" s="31">
        <f t="shared" si="7"/>
        <v>-40</v>
      </c>
      <c r="R96" s="31">
        <f t="shared" si="7"/>
        <v>-18</v>
      </c>
      <c r="S96" s="31">
        <f t="shared" si="7"/>
        <v>0</v>
      </c>
      <c r="T96" s="31">
        <f t="shared" ref="T96:AB96" si="8">T26+T61</f>
        <v>5.5</v>
      </c>
      <c r="U96" s="31">
        <f t="shared" si="8"/>
        <v>0</v>
      </c>
      <c r="V96" s="31">
        <f t="shared" si="8"/>
        <v>0</v>
      </c>
      <c r="W96" s="31">
        <f t="shared" si="8"/>
        <v>0</v>
      </c>
      <c r="X96" s="31">
        <f t="shared" si="8"/>
        <v>0</v>
      </c>
      <c r="Y96" s="31">
        <f t="shared" si="8"/>
        <v>0</v>
      </c>
      <c r="Z96" s="31">
        <f t="shared" si="8"/>
        <v>-16.5</v>
      </c>
      <c r="AA96" s="31">
        <f t="shared" si="8"/>
        <v>0</v>
      </c>
      <c r="AB96" s="32">
        <f t="shared" si="8"/>
        <v>0</v>
      </c>
    </row>
    <row r="97" spans="1:28" ht="15.75" x14ac:dyDescent="0.25">
      <c r="A97" s="24"/>
      <c r="B97" s="33">
        <v>44981</v>
      </c>
      <c r="C97" s="37">
        <f t="shared" si="2"/>
        <v>12</v>
      </c>
      <c r="D97" s="38">
        <f t="shared" si="3"/>
        <v>-377.83333333999997</v>
      </c>
      <c r="E97" s="50">
        <f t="shared" ref="E97:AB104" si="9">E27+E62</f>
        <v>0</v>
      </c>
      <c r="F97" s="31">
        <f t="shared" si="9"/>
        <v>-30</v>
      </c>
      <c r="G97" s="31">
        <f t="shared" si="9"/>
        <v>-40</v>
      </c>
      <c r="H97" s="31">
        <f t="shared" si="9"/>
        <v>-10.66666667</v>
      </c>
      <c r="I97" s="31">
        <f t="shared" si="9"/>
        <v>-40</v>
      </c>
      <c r="J97" s="31">
        <f t="shared" si="9"/>
        <v>-40</v>
      </c>
      <c r="K97" s="31">
        <f t="shared" si="9"/>
        <v>0</v>
      </c>
      <c r="L97" s="31">
        <f t="shared" si="9"/>
        <v>0</v>
      </c>
      <c r="M97" s="31">
        <f t="shared" si="9"/>
        <v>0</v>
      </c>
      <c r="N97" s="31">
        <f t="shared" si="9"/>
        <v>0</v>
      </c>
      <c r="O97" s="31">
        <f t="shared" si="9"/>
        <v>0</v>
      </c>
      <c r="P97" s="31">
        <f t="shared" si="9"/>
        <v>0</v>
      </c>
      <c r="Q97" s="31">
        <f t="shared" si="9"/>
        <v>12</v>
      </c>
      <c r="R97" s="31">
        <f t="shared" si="9"/>
        <v>0</v>
      </c>
      <c r="S97" s="31">
        <f t="shared" si="9"/>
        <v>0</v>
      </c>
      <c r="T97" s="31">
        <f t="shared" si="9"/>
        <v>0</v>
      </c>
      <c r="U97" s="31">
        <f t="shared" si="9"/>
        <v>-30</v>
      </c>
      <c r="V97" s="31">
        <f t="shared" si="9"/>
        <v>0</v>
      </c>
      <c r="W97" s="31">
        <f t="shared" si="9"/>
        <v>0</v>
      </c>
      <c r="X97" s="31">
        <f t="shared" si="9"/>
        <v>-32.666666669999998</v>
      </c>
      <c r="Y97" s="31">
        <f t="shared" si="9"/>
        <v>-40</v>
      </c>
      <c r="Z97" s="31">
        <f t="shared" si="9"/>
        <v>-40</v>
      </c>
      <c r="AA97" s="31">
        <f t="shared" si="9"/>
        <v>-48.7</v>
      </c>
      <c r="AB97" s="32">
        <f t="shared" si="9"/>
        <v>-25.8</v>
      </c>
    </row>
    <row r="98" spans="1:28" ht="15.75" x14ac:dyDescent="0.25">
      <c r="A98" s="24"/>
      <c r="B98" s="33">
        <v>44982</v>
      </c>
      <c r="C98" s="37">
        <f t="shared" si="2"/>
        <v>50</v>
      </c>
      <c r="D98" s="38">
        <f t="shared" si="3"/>
        <v>-618</v>
      </c>
      <c r="E98" s="50">
        <f t="shared" si="9"/>
        <v>-13.33333333</v>
      </c>
      <c r="F98" s="31">
        <f t="shared" si="9"/>
        <v>-40</v>
      </c>
      <c r="G98" s="31">
        <f t="shared" si="9"/>
        <v>-40</v>
      </c>
      <c r="H98" s="31">
        <f t="shared" si="9"/>
        <v>-40</v>
      </c>
      <c r="I98" s="31">
        <f t="shared" si="9"/>
        <v>-40</v>
      </c>
      <c r="J98" s="31">
        <f t="shared" si="9"/>
        <v>-40</v>
      </c>
      <c r="K98" s="31">
        <f t="shared" si="9"/>
        <v>-40</v>
      </c>
      <c r="L98" s="31">
        <f t="shared" si="9"/>
        <v>-40</v>
      </c>
      <c r="M98" s="31">
        <f t="shared" si="9"/>
        <v>-40</v>
      </c>
      <c r="N98" s="31">
        <f t="shared" si="9"/>
        <v>-40</v>
      </c>
      <c r="O98" s="31">
        <f t="shared" si="9"/>
        <v>-40</v>
      </c>
      <c r="P98" s="31">
        <f t="shared" si="9"/>
        <v>-28.666666670000001</v>
      </c>
      <c r="Q98" s="31">
        <f t="shared" si="9"/>
        <v>0</v>
      </c>
      <c r="R98" s="31">
        <f t="shared" si="9"/>
        <v>50</v>
      </c>
      <c r="S98" s="31">
        <f t="shared" si="9"/>
        <v>0</v>
      </c>
      <c r="T98" s="31">
        <f t="shared" si="9"/>
        <v>0</v>
      </c>
      <c r="U98" s="31">
        <f t="shared" si="9"/>
        <v>0</v>
      </c>
      <c r="V98" s="31">
        <f t="shared" si="9"/>
        <v>0</v>
      </c>
      <c r="W98" s="31">
        <f t="shared" si="9"/>
        <v>0</v>
      </c>
      <c r="X98" s="31">
        <f t="shared" si="9"/>
        <v>-18</v>
      </c>
      <c r="Y98" s="31">
        <f t="shared" si="9"/>
        <v>-20</v>
      </c>
      <c r="Z98" s="31">
        <f t="shared" si="9"/>
        <v>-40</v>
      </c>
      <c r="AA98" s="31">
        <f t="shared" si="9"/>
        <v>-40</v>
      </c>
      <c r="AB98" s="32">
        <f t="shared" si="9"/>
        <v>-58</v>
      </c>
    </row>
    <row r="99" spans="1:28" ht="15.75" x14ac:dyDescent="0.25">
      <c r="A99" s="24"/>
      <c r="B99" s="33">
        <v>44983</v>
      </c>
      <c r="C99" s="37">
        <f t="shared" si="2"/>
        <v>0</v>
      </c>
      <c r="D99" s="38">
        <f t="shared" si="3"/>
        <v>-880.60000001000003</v>
      </c>
      <c r="E99" s="50">
        <f t="shared" si="9"/>
        <v>0</v>
      </c>
      <c r="F99" s="31">
        <f t="shared" si="9"/>
        <v>-22</v>
      </c>
      <c r="G99" s="31">
        <f t="shared" si="9"/>
        <v>-40</v>
      </c>
      <c r="H99" s="31">
        <f t="shared" si="9"/>
        <v>-40</v>
      </c>
      <c r="I99" s="31">
        <f t="shared" si="9"/>
        <v>-40</v>
      </c>
      <c r="J99" s="31">
        <f t="shared" si="9"/>
        <v>-40</v>
      </c>
      <c r="K99" s="31">
        <f t="shared" si="9"/>
        <v>-40</v>
      </c>
      <c r="L99" s="31">
        <f t="shared" si="9"/>
        <v>-40</v>
      </c>
      <c r="M99" s="31">
        <f t="shared" si="9"/>
        <v>-59</v>
      </c>
      <c r="N99" s="31">
        <f t="shared" si="9"/>
        <v>-96</v>
      </c>
      <c r="O99" s="31">
        <f t="shared" si="9"/>
        <v>-64.266666670000006</v>
      </c>
      <c r="P99" s="31">
        <f t="shared" si="9"/>
        <v>-9.3333333300000003</v>
      </c>
      <c r="Q99" s="31">
        <f t="shared" si="9"/>
        <v>-18.666666670000001</v>
      </c>
      <c r="R99" s="31">
        <f t="shared" si="9"/>
        <v>-24.666666670000001</v>
      </c>
      <c r="S99" s="31">
        <f t="shared" si="9"/>
        <v>0</v>
      </c>
      <c r="T99" s="31">
        <f t="shared" si="9"/>
        <v>-26.666666670000001</v>
      </c>
      <c r="U99" s="31">
        <f t="shared" si="9"/>
        <v>-40</v>
      </c>
      <c r="V99" s="31">
        <f t="shared" si="9"/>
        <v>-40</v>
      </c>
      <c r="W99" s="31">
        <f t="shared" si="9"/>
        <v>-40</v>
      </c>
      <c r="X99" s="31">
        <f t="shared" si="9"/>
        <v>-40</v>
      </c>
      <c r="Y99" s="31">
        <f t="shared" si="9"/>
        <v>-40</v>
      </c>
      <c r="Z99" s="31">
        <f t="shared" si="9"/>
        <v>-40</v>
      </c>
      <c r="AA99" s="31">
        <f t="shared" si="9"/>
        <v>-40</v>
      </c>
      <c r="AB99" s="32">
        <f t="shared" si="9"/>
        <v>-40</v>
      </c>
    </row>
    <row r="100" spans="1:28" ht="15.75" x14ac:dyDescent="0.25">
      <c r="A100" s="24"/>
      <c r="B100" s="33">
        <v>44984</v>
      </c>
      <c r="C100" s="37">
        <f t="shared" si="2"/>
        <v>0</v>
      </c>
      <c r="D100" s="38">
        <f t="shared" si="3"/>
        <v>-797.8</v>
      </c>
      <c r="E100" s="50">
        <f t="shared" si="9"/>
        <v>-40</v>
      </c>
      <c r="F100" s="31">
        <f t="shared" si="9"/>
        <v>-40</v>
      </c>
      <c r="G100" s="31">
        <f t="shared" si="9"/>
        <v>-40</v>
      </c>
      <c r="H100" s="31">
        <f t="shared" si="9"/>
        <v>-40</v>
      </c>
      <c r="I100" s="31">
        <f t="shared" si="9"/>
        <v>-40</v>
      </c>
      <c r="J100" s="31">
        <f t="shared" si="9"/>
        <v>-40</v>
      </c>
      <c r="K100" s="31">
        <f t="shared" si="9"/>
        <v>-40</v>
      </c>
      <c r="L100" s="31">
        <f t="shared" si="9"/>
        <v>-17.333333329999999</v>
      </c>
      <c r="M100" s="31">
        <f t="shared" si="9"/>
        <v>-40</v>
      </c>
      <c r="N100" s="31">
        <f t="shared" si="9"/>
        <v>-70</v>
      </c>
      <c r="O100" s="31">
        <f t="shared" si="9"/>
        <v>-72.5</v>
      </c>
      <c r="P100" s="31">
        <f t="shared" si="9"/>
        <v>-91</v>
      </c>
      <c r="Q100" s="31">
        <f t="shared" si="9"/>
        <v>-91</v>
      </c>
      <c r="R100" s="31">
        <f t="shared" si="9"/>
        <v>-65.5</v>
      </c>
      <c r="S100" s="31">
        <f t="shared" si="9"/>
        <v>-49.8</v>
      </c>
      <c r="T100" s="31">
        <f t="shared" si="9"/>
        <v>0</v>
      </c>
      <c r="U100" s="31">
        <f t="shared" si="9"/>
        <v>-20.666666670000001</v>
      </c>
      <c r="V100" s="31">
        <f t="shared" si="9"/>
        <v>0</v>
      </c>
      <c r="W100" s="31">
        <f t="shared" si="9"/>
        <v>0</v>
      </c>
      <c r="X100" s="31">
        <f t="shared" si="9"/>
        <v>0</v>
      </c>
      <c r="Y100" s="31">
        <f t="shared" si="9"/>
        <v>0</v>
      </c>
      <c r="Z100" s="31">
        <f t="shared" si="9"/>
        <v>0</v>
      </c>
      <c r="AA100" s="31">
        <f t="shared" si="9"/>
        <v>0</v>
      </c>
      <c r="AB100" s="32">
        <f t="shared" si="9"/>
        <v>0</v>
      </c>
    </row>
    <row r="101" spans="1:28" ht="15.75" x14ac:dyDescent="0.25">
      <c r="A101" s="24"/>
      <c r="B101" s="33">
        <v>44985</v>
      </c>
      <c r="C101" s="37">
        <f t="shared" si="2"/>
        <v>533.01666666999995</v>
      </c>
      <c r="D101" s="38">
        <f t="shared" si="3"/>
        <v>-46.666666669999998</v>
      </c>
      <c r="E101" s="50">
        <f t="shared" si="9"/>
        <v>0</v>
      </c>
      <c r="F101" s="31">
        <f t="shared" si="9"/>
        <v>-28.666666670000001</v>
      </c>
      <c r="G101" s="31">
        <f t="shared" si="9"/>
        <v>-18</v>
      </c>
      <c r="H101" s="31">
        <f t="shared" si="9"/>
        <v>0</v>
      </c>
      <c r="I101" s="31">
        <f t="shared" si="9"/>
        <v>0</v>
      </c>
      <c r="J101" s="31">
        <f t="shared" si="9"/>
        <v>0</v>
      </c>
      <c r="K101" s="31">
        <f t="shared" si="9"/>
        <v>26.033333330000001</v>
      </c>
      <c r="L101" s="31">
        <f t="shared" si="9"/>
        <v>40.833333330000002</v>
      </c>
      <c r="M101" s="31">
        <f t="shared" si="9"/>
        <v>68.833333330000002</v>
      </c>
      <c r="N101" s="31">
        <f t="shared" si="9"/>
        <v>39.166666669999998</v>
      </c>
      <c r="O101" s="31">
        <f t="shared" si="9"/>
        <v>41</v>
      </c>
      <c r="P101" s="31">
        <f t="shared" si="9"/>
        <v>41</v>
      </c>
      <c r="Q101" s="31">
        <f t="shared" si="9"/>
        <v>49</v>
      </c>
      <c r="R101" s="31">
        <f t="shared" si="9"/>
        <v>56</v>
      </c>
      <c r="S101" s="31">
        <f t="shared" si="9"/>
        <v>6.6666666699999997</v>
      </c>
      <c r="T101" s="31">
        <f t="shared" si="9"/>
        <v>0</v>
      </c>
      <c r="U101" s="31">
        <f t="shared" si="9"/>
        <v>0</v>
      </c>
      <c r="V101" s="31">
        <f t="shared" si="9"/>
        <v>14.2</v>
      </c>
      <c r="W101" s="31">
        <f t="shared" si="9"/>
        <v>41</v>
      </c>
      <c r="X101" s="31">
        <f t="shared" si="9"/>
        <v>9.6666666699999997</v>
      </c>
      <c r="Y101" s="31">
        <f t="shared" si="9"/>
        <v>0</v>
      </c>
      <c r="Z101" s="31">
        <f t="shared" si="9"/>
        <v>0</v>
      </c>
      <c r="AA101" s="31">
        <f t="shared" si="9"/>
        <v>30.916666670000001</v>
      </c>
      <c r="AB101" s="32">
        <f t="shared" si="9"/>
        <v>68.7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50">
        <f t="shared" si="9"/>
        <v>0</v>
      </c>
      <c r="F102" s="31">
        <f t="shared" si="9"/>
        <v>0</v>
      </c>
      <c r="G102" s="31">
        <f t="shared" si="9"/>
        <v>0</v>
      </c>
      <c r="H102" s="31">
        <f t="shared" si="9"/>
        <v>0</v>
      </c>
      <c r="I102" s="31">
        <f t="shared" si="9"/>
        <v>0</v>
      </c>
      <c r="J102" s="31">
        <f t="shared" si="9"/>
        <v>0</v>
      </c>
      <c r="K102" s="31">
        <f t="shared" si="9"/>
        <v>0</v>
      </c>
      <c r="L102" s="31">
        <f t="shared" si="9"/>
        <v>0</v>
      </c>
      <c r="M102" s="31">
        <f t="shared" si="9"/>
        <v>0</v>
      </c>
      <c r="N102" s="31">
        <f t="shared" si="9"/>
        <v>0</v>
      </c>
      <c r="O102" s="31">
        <f t="shared" si="9"/>
        <v>0</v>
      </c>
      <c r="P102" s="31">
        <f t="shared" si="9"/>
        <v>0</v>
      </c>
      <c r="Q102" s="31">
        <f t="shared" si="9"/>
        <v>0</v>
      </c>
      <c r="R102" s="31">
        <f t="shared" si="9"/>
        <v>0</v>
      </c>
      <c r="S102" s="31">
        <f t="shared" si="9"/>
        <v>0</v>
      </c>
      <c r="T102" s="31">
        <f t="shared" si="9"/>
        <v>0</v>
      </c>
      <c r="U102" s="31">
        <f t="shared" si="9"/>
        <v>0</v>
      </c>
      <c r="V102" s="31">
        <f t="shared" si="9"/>
        <v>0</v>
      </c>
      <c r="W102" s="31">
        <f t="shared" si="9"/>
        <v>0</v>
      </c>
      <c r="X102" s="31">
        <f t="shared" si="9"/>
        <v>0</v>
      </c>
      <c r="Y102" s="31">
        <f t="shared" si="9"/>
        <v>0</v>
      </c>
      <c r="Z102" s="31">
        <f t="shared" si="9"/>
        <v>0</v>
      </c>
      <c r="AA102" s="31">
        <f t="shared" si="9"/>
        <v>0</v>
      </c>
      <c r="AB102" s="32">
        <f t="shared" si="9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50">
        <f t="shared" si="9"/>
        <v>0</v>
      </c>
      <c r="F103" s="31">
        <f t="shared" si="9"/>
        <v>0</v>
      </c>
      <c r="G103" s="31">
        <f t="shared" si="9"/>
        <v>0</v>
      </c>
      <c r="H103" s="31">
        <f t="shared" si="9"/>
        <v>0</v>
      </c>
      <c r="I103" s="31">
        <f t="shared" si="9"/>
        <v>0</v>
      </c>
      <c r="J103" s="31">
        <f t="shared" si="9"/>
        <v>0</v>
      </c>
      <c r="K103" s="31">
        <f t="shared" si="9"/>
        <v>0</v>
      </c>
      <c r="L103" s="31">
        <f t="shared" si="9"/>
        <v>0</v>
      </c>
      <c r="M103" s="31">
        <f t="shared" si="9"/>
        <v>0</v>
      </c>
      <c r="N103" s="31">
        <f t="shared" si="9"/>
        <v>0</v>
      </c>
      <c r="O103" s="31">
        <f t="shared" si="9"/>
        <v>0</v>
      </c>
      <c r="P103" s="31">
        <f t="shared" si="9"/>
        <v>0</v>
      </c>
      <c r="Q103" s="31">
        <f t="shared" si="9"/>
        <v>0</v>
      </c>
      <c r="R103" s="31">
        <f t="shared" si="9"/>
        <v>0</v>
      </c>
      <c r="S103" s="31">
        <f t="shared" si="9"/>
        <v>0</v>
      </c>
      <c r="T103" s="31">
        <f t="shared" si="9"/>
        <v>0</v>
      </c>
      <c r="U103" s="31">
        <f t="shared" si="9"/>
        <v>0</v>
      </c>
      <c r="V103" s="31">
        <f t="shared" si="9"/>
        <v>0</v>
      </c>
      <c r="W103" s="31">
        <f t="shared" si="9"/>
        <v>0</v>
      </c>
      <c r="X103" s="31">
        <f t="shared" si="9"/>
        <v>0</v>
      </c>
      <c r="Y103" s="31">
        <f t="shared" si="9"/>
        <v>0</v>
      </c>
      <c r="Z103" s="31">
        <f t="shared" si="9"/>
        <v>0</v>
      </c>
      <c r="AA103" s="31">
        <f t="shared" si="9"/>
        <v>0</v>
      </c>
      <c r="AB103" s="32">
        <f t="shared" si="9"/>
        <v>0</v>
      </c>
    </row>
    <row r="104" spans="1:28" ht="15.75" x14ac:dyDescent="0.25">
      <c r="A104" s="24"/>
      <c r="B104" s="52"/>
      <c r="C104" s="53">
        <f t="shared" si="2"/>
        <v>0</v>
      </c>
      <c r="D104" s="54">
        <f t="shared" si="3"/>
        <v>0</v>
      </c>
      <c r="E104" s="55">
        <f t="shared" si="9"/>
        <v>0</v>
      </c>
      <c r="F104" s="56">
        <f t="shared" si="9"/>
        <v>0</v>
      </c>
      <c r="G104" s="56">
        <f t="shared" si="9"/>
        <v>0</v>
      </c>
      <c r="H104" s="56">
        <f t="shared" si="9"/>
        <v>0</v>
      </c>
      <c r="I104" s="56">
        <f t="shared" si="9"/>
        <v>0</v>
      </c>
      <c r="J104" s="56">
        <f t="shared" si="9"/>
        <v>0</v>
      </c>
      <c r="K104" s="56">
        <f t="shared" si="9"/>
        <v>0</v>
      </c>
      <c r="L104" s="56">
        <f t="shared" si="9"/>
        <v>0</v>
      </c>
      <c r="M104" s="56">
        <f t="shared" si="9"/>
        <v>0</v>
      </c>
      <c r="N104" s="56">
        <f t="shared" si="9"/>
        <v>0</v>
      </c>
      <c r="O104" s="56">
        <f t="shared" si="9"/>
        <v>0</v>
      </c>
      <c r="P104" s="56">
        <f t="shared" si="9"/>
        <v>0</v>
      </c>
      <c r="Q104" s="56">
        <f t="shared" si="9"/>
        <v>0</v>
      </c>
      <c r="R104" s="56">
        <f t="shared" si="9"/>
        <v>0</v>
      </c>
      <c r="S104" s="56">
        <f t="shared" si="9"/>
        <v>0</v>
      </c>
      <c r="T104" s="56">
        <f t="shared" si="9"/>
        <v>0</v>
      </c>
      <c r="U104" s="56">
        <f t="shared" si="9"/>
        <v>0</v>
      </c>
      <c r="V104" s="56">
        <f t="shared" si="9"/>
        <v>0</v>
      </c>
      <c r="W104" s="56">
        <f t="shared" si="9"/>
        <v>0</v>
      </c>
      <c r="X104" s="56">
        <f t="shared" si="9"/>
        <v>0</v>
      </c>
      <c r="Y104" s="56">
        <f t="shared" si="9"/>
        <v>0</v>
      </c>
      <c r="Z104" s="56">
        <f t="shared" si="9"/>
        <v>0</v>
      </c>
      <c r="AA104" s="56">
        <f t="shared" si="9"/>
        <v>0</v>
      </c>
      <c r="AB104" s="57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C32" sqref="C32:D32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9.5" thickBot="1" x14ac:dyDescent="0.3">
      <c r="A2" s="24"/>
      <c r="B2" s="83" t="s">
        <v>0</v>
      </c>
      <c r="C2" s="77" t="s">
        <v>36</v>
      </c>
      <c r="D2" s="78"/>
      <c r="E2" s="81" t="s">
        <v>43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  <c r="AC2" s="24"/>
    </row>
    <row r="3" spans="1:29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  <c r="AC3" s="24"/>
    </row>
    <row r="4" spans="1:29" ht="15.75" x14ac:dyDescent="0.25">
      <c r="A4" s="24"/>
      <c r="B4" s="58">
        <v>44958</v>
      </c>
      <c r="C4" s="73">
        <f t="shared" ref="C4:C34" si="0">SUM(E4:AB4)</f>
        <v>-133.8664</v>
      </c>
      <c r="D4" s="74"/>
      <c r="E4" s="39">
        <v>-2.9226000000000001</v>
      </c>
      <c r="F4" s="47">
        <v>-4.2565999999999997</v>
      </c>
      <c r="G4" s="47">
        <v>-5.0334000000000003</v>
      </c>
      <c r="H4" s="47">
        <v>-5.8178000000000001</v>
      </c>
      <c r="I4" s="47">
        <v>-5.6288</v>
      </c>
      <c r="J4" s="47">
        <v>-8.82</v>
      </c>
      <c r="K4" s="47">
        <v>-19.4072</v>
      </c>
      <c r="L4" s="47">
        <v>-4.1866000000000003</v>
      </c>
      <c r="M4" s="47">
        <v>-16.818999999999999</v>
      </c>
      <c r="N4" s="47">
        <v>-1.9914000000000001</v>
      </c>
      <c r="O4" s="47">
        <v>-1.155</v>
      </c>
      <c r="P4" s="47">
        <v>21.0656</v>
      </c>
      <c r="Q4" s="47">
        <v>11.3028</v>
      </c>
      <c r="R4" s="48">
        <v>-0.50919999999999999</v>
      </c>
      <c r="S4" s="49">
        <v>-3.9422000000000001</v>
      </c>
      <c r="T4" s="31">
        <v>-13.208399999999999</v>
      </c>
      <c r="U4" s="31">
        <v>-1.9024000000000001</v>
      </c>
      <c r="V4" s="31">
        <v>-7.9715999999999996</v>
      </c>
      <c r="W4" s="31">
        <v>-6.1749999999999998</v>
      </c>
      <c r="X4" s="31">
        <v>-6.3167999999999997</v>
      </c>
      <c r="Y4" s="31">
        <v>-6.7766000000000002</v>
      </c>
      <c r="Z4" s="31">
        <v>-17.206600000000002</v>
      </c>
      <c r="AA4" s="31">
        <v>-15.934799999999999</v>
      </c>
      <c r="AB4" s="32">
        <v>-10.252800000000001</v>
      </c>
      <c r="AC4" s="24"/>
    </row>
    <row r="5" spans="1:29" ht="15.75" x14ac:dyDescent="0.25">
      <c r="A5" s="24"/>
      <c r="B5" s="59">
        <v>44959</v>
      </c>
      <c r="C5" s="73">
        <f t="shared" si="0"/>
        <v>-34.800600000000017</v>
      </c>
      <c r="D5" s="74"/>
      <c r="E5" s="50">
        <v>6.2919999999999998</v>
      </c>
      <c r="F5" s="31">
        <v>1.0398000000000001</v>
      </c>
      <c r="G5" s="31">
        <v>6.0187999999999997</v>
      </c>
      <c r="H5" s="31">
        <v>15.225199999999999</v>
      </c>
      <c r="I5" s="31">
        <v>-0.2122</v>
      </c>
      <c r="J5" s="31">
        <v>-7.5175999999999998</v>
      </c>
      <c r="K5" s="31">
        <v>-5.4466000000000001</v>
      </c>
      <c r="L5" s="31">
        <v>10.7584</v>
      </c>
      <c r="M5" s="31">
        <v>5.0766</v>
      </c>
      <c r="N5" s="31">
        <v>12.763</v>
      </c>
      <c r="O5" s="31">
        <v>22.096599999999999</v>
      </c>
      <c r="P5" s="31">
        <v>13.386799999999999</v>
      </c>
      <c r="Q5" s="31">
        <v>4.9951999999999996</v>
      </c>
      <c r="R5" s="31">
        <v>1.4556</v>
      </c>
      <c r="S5" s="31">
        <v>-7.8788</v>
      </c>
      <c r="T5" s="31">
        <v>-13.321999999999999</v>
      </c>
      <c r="U5" s="31">
        <v>-22.6404</v>
      </c>
      <c r="V5" s="31">
        <v>-17.340199999999999</v>
      </c>
      <c r="W5" s="31">
        <v>-14.468</v>
      </c>
      <c r="X5" s="31">
        <v>-2.4971999999999999</v>
      </c>
      <c r="Y5" s="31">
        <v>-1.712</v>
      </c>
      <c r="Z5" s="31">
        <v>-9.4862000000000002</v>
      </c>
      <c r="AA5" s="31">
        <v>-13.7554</v>
      </c>
      <c r="AB5" s="32">
        <v>-17.632000000000001</v>
      </c>
      <c r="AC5" s="24"/>
    </row>
    <row r="6" spans="1:29" ht="15.75" x14ac:dyDescent="0.25">
      <c r="A6" s="24"/>
      <c r="B6" s="59">
        <v>44960</v>
      </c>
      <c r="C6" s="73">
        <f t="shared" si="0"/>
        <v>-163.18919999999997</v>
      </c>
      <c r="D6" s="74"/>
      <c r="E6" s="50">
        <v>-12.422599999999999</v>
      </c>
      <c r="F6" s="31">
        <v>-4.0086000000000004</v>
      </c>
      <c r="G6" s="31">
        <v>-4.8966000000000003</v>
      </c>
      <c r="H6" s="31">
        <v>-6.5426000000000002</v>
      </c>
      <c r="I6" s="31">
        <v>-6.3967999999999998</v>
      </c>
      <c r="J6" s="31">
        <v>31.702999999999999</v>
      </c>
      <c r="K6" s="31">
        <v>-9.4122000000000003</v>
      </c>
      <c r="L6" s="31">
        <v>-8.4220000000000006</v>
      </c>
      <c r="M6" s="31">
        <v>-7.3715999999999999</v>
      </c>
      <c r="N6" s="31">
        <v>-3.1958000000000002</v>
      </c>
      <c r="O6" s="31">
        <v>-2.7332000000000001</v>
      </c>
      <c r="P6" s="31">
        <v>-0.31259999999999999</v>
      </c>
      <c r="Q6" s="31">
        <v>-2.1602000000000001</v>
      </c>
      <c r="R6" s="31">
        <v>11.380599999999999</v>
      </c>
      <c r="S6" s="31">
        <v>-2.2667999999999999</v>
      </c>
      <c r="T6" s="31">
        <v>-7.5426000000000002</v>
      </c>
      <c r="U6" s="31">
        <v>-9.9361999999999995</v>
      </c>
      <c r="V6" s="31">
        <v>-19.599599999999999</v>
      </c>
      <c r="W6" s="31">
        <v>-8.4643999999999995</v>
      </c>
      <c r="X6" s="31">
        <v>-7.8689999999999998</v>
      </c>
      <c r="Y6" s="31">
        <v>-41.878399999999999</v>
      </c>
      <c r="Z6" s="31">
        <v>5.8098000000000001</v>
      </c>
      <c r="AA6" s="31">
        <v>-38.741799999999998</v>
      </c>
      <c r="AB6" s="32">
        <v>-7.9089999999999998</v>
      </c>
      <c r="AC6" s="24"/>
    </row>
    <row r="7" spans="1:29" ht="15.75" x14ac:dyDescent="0.25">
      <c r="A7" s="24"/>
      <c r="B7" s="59">
        <v>44961</v>
      </c>
      <c r="C7" s="73">
        <f t="shared" si="0"/>
        <v>-292.97520000000003</v>
      </c>
      <c r="D7" s="74"/>
      <c r="E7" s="50">
        <v>3.4483999999999999</v>
      </c>
      <c r="F7" s="31">
        <v>-3.016</v>
      </c>
      <c r="G7" s="31">
        <v>-21.332000000000001</v>
      </c>
      <c r="H7" s="31">
        <v>-4.2797999999999998</v>
      </c>
      <c r="I7" s="31">
        <v>4.7023999999999999</v>
      </c>
      <c r="J7" s="31">
        <v>-36.972999999999999</v>
      </c>
      <c r="K7" s="31">
        <v>-13.2178</v>
      </c>
      <c r="L7" s="31">
        <v>-16.493200000000002</v>
      </c>
      <c r="M7" s="31">
        <v>-5.8632</v>
      </c>
      <c r="N7" s="31">
        <v>-3.0762</v>
      </c>
      <c r="O7" s="31">
        <v>-9.2824000000000009</v>
      </c>
      <c r="P7" s="31">
        <v>-7.4097999999999997</v>
      </c>
      <c r="Q7" s="31">
        <v>-7.6416000000000004</v>
      </c>
      <c r="R7" s="31">
        <v>-8.2734000000000005</v>
      </c>
      <c r="S7" s="31">
        <v>-6.5048000000000004</v>
      </c>
      <c r="T7" s="31">
        <v>-12.377000000000001</v>
      </c>
      <c r="U7" s="31">
        <v>-8.4787999999999997</v>
      </c>
      <c r="V7" s="31">
        <v>-8.5366</v>
      </c>
      <c r="W7" s="31">
        <v>3.7482000000000002</v>
      </c>
      <c r="X7" s="31">
        <v>-4.8788</v>
      </c>
      <c r="Y7" s="31">
        <v>-8.9480000000000004</v>
      </c>
      <c r="Z7" s="31">
        <v>-7.6238000000000001</v>
      </c>
      <c r="AA7" s="31">
        <v>-69.891599999999997</v>
      </c>
      <c r="AB7" s="32">
        <v>-40.776400000000002</v>
      </c>
      <c r="AC7" s="24"/>
    </row>
    <row r="8" spans="1:29" ht="15.75" x14ac:dyDescent="0.25">
      <c r="A8" s="24"/>
      <c r="B8" s="59">
        <v>44962</v>
      </c>
      <c r="C8" s="73">
        <f t="shared" si="0"/>
        <v>-1781.7286000000004</v>
      </c>
      <c r="D8" s="74"/>
      <c r="E8" s="50">
        <v>5.2161999999999997</v>
      </c>
      <c r="F8" s="31">
        <v>14.284599999999999</v>
      </c>
      <c r="G8" s="31">
        <v>-63.934800000000003</v>
      </c>
      <c r="H8" s="31">
        <v>-51.849200000000003</v>
      </c>
      <c r="I8" s="51">
        <v>-47.520200000000003</v>
      </c>
      <c r="J8" s="31">
        <v>-30.5518</v>
      </c>
      <c r="K8" s="31">
        <v>-3.2635999999999998</v>
      </c>
      <c r="L8" s="31">
        <v>-32.540599999999998</v>
      </c>
      <c r="M8" s="31">
        <v>-9.8643999999999998</v>
      </c>
      <c r="N8" s="31">
        <v>-41.302999999999997</v>
      </c>
      <c r="O8" s="31">
        <v>-79.007800000000003</v>
      </c>
      <c r="P8" s="31">
        <v>-114.652</v>
      </c>
      <c r="Q8" s="31">
        <v>-137.18039999999999</v>
      </c>
      <c r="R8" s="31">
        <v>-125.0384</v>
      </c>
      <c r="S8" s="31">
        <v>-101.3278</v>
      </c>
      <c r="T8" s="31">
        <v>-95.3536</v>
      </c>
      <c r="U8" s="31">
        <v>-91.796199999999999</v>
      </c>
      <c r="V8" s="31">
        <v>-131.4838</v>
      </c>
      <c r="W8" s="31">
        <v>-125.20180000000001</v>
      </c>
      <c r="X8" s="31">
        <v>-109.8424</v>
      </c>
      <c r="Y8" s="31">
        <v>-135.28360000000001</v>
      </c>
      <c r="Z8" s="31">
        <v>-135.995</v>
      </c>
      <c r="AA8" s="31">
        <v>-108.3018</v>
      </c>
      <c r="AB8" s="32">
        <v>-29.937200000000001</v>
      </c>
      <c r="AC8" s="24"/>
    </row>
    <row r="9" spans="1:29" ht="15.75" x14ac:dyDescent="0.25">
      <c r="A9" s="24"/>
      <c r="B9" s="59">
        <v>44963</v>
      </c>
      <c r="C9" s="73">
        <f t="shared" si="0"/>
        <v>-252.48920000000004</v>
      </c>
      <c r="D9" s="74"/>
      <c r="E9" s="50">
        <v>2.956</v>
      </c>
      <c r="F9" s="31">
        <v>0.51239999999999997</v>
      </c>
      <c r="G9" s="31">
        <v>-14.6312</v>
      </c>
      <c r="H9" s="31">
        <v>-44.678400000000003</v>
      </c>
      <c r="I9" s="31">
        <v>4.5133999999999999</v>
      </c>
      <c r="J9" s="31">
        <v>-18.444600000000001</v>
      </c>
      <c r="K9" s="31">
        <v>-7.4386000000000001</v>
      </c>
      <c r="L9" s="31">
        <v>-2.5682</v>
      </c>
      <c r="M9" s="31">
        <v>9.3794000000000004</v>
      </c>
      <c r="N9" s="31">
        <v>-7.415</v>
      </c>
      <c r="O9" s="31">
        <v>-19.644400000000001</v>
      </c>
      <c r="P9" s="31">
        <v>-14.4102</v>
      </c>
      <c r="Q9" s="31">
        <v>-20.9678</v>
      </c>
      <c r="R9" s="31">
        <v>-0.65300000000000002</v>
      </c>
      <c r="S9" s="31">
        <v>-4.7363999999999997</v>
      </c>
      <c r="T9" s="31">
        <v>-15.291</v>
      </c>
      <c r="U9" s="31">
        <v>-11.3964</v>
      </c>
      <c r="V9" s="31">
        <v>-9.8049999999999997</v>
      </c>
      <c r="W9" s="31">
        <v>-11.7006</v>
      </c>
      <c r="X9" s="31">
        <v>-7.5709999999999997</v>
      </c>
      <c r="Y9" s="31">
        <v>-21.702200000000001</v>
      </c>
      <c r="Z9" s="31">
        <v>-8.4244000000000003</v>
      </c>
      <c r="AA9" s="31">
        <v>-25.796399999999998</v>
      </c>
      <c r="AB9" s="32">
        <v>-2.5756000000000001</v>
      </c>
      <c r="AC9" s="24"/>
    </row>
    <row r="10" spans="1:29" ht="15.75" x14ac:dyDescent="0.25">
      <c r="A10" s="24"/>
      <c r="B10" s="59">
        <v>44964</v>
      </c>
      <c r="C10" s="73">
        <f t="shared" si="0"/>
        <v>-588.06020000000001</v>
      </c>
      <c r="D10" s="74"/>
      <c r="E10" s="50">
        <v>-40.9604</v>
      </c>
      <c r="F10" s="31">
        <v>-5.3372000000000002</v>
      </c>
      <c r="G10" s="31">
        <v>-4.1063999999999998</v>
      </c>
      <c r="H10" s="31">
        <v>-20.767199999999999</v>
      </c>
      <c r="I10" s="31">
        <v>-13.999000000000001</v>
      </c>
      <c r="J10" s="31">
        <v>-22.168199999999999</v>
      </c>
      <c r="K10" s="31">
        <v>-11.914</v>
      </c>
      <c r="L10" s="31">
        <v>1.1923999999999999</v>
      </c>
      <c r="M10" s="31">
        <v>-8.3864000000000001</v>
      </c>
      <c r="N10" s="31">
        <v>-16.526</v>
      </c>
      <c r="O10" s="31">
        <v>-8.0359999999999996</v>
      </c>
      <c r="P10" s="31">
        <v>-10.691599999999999</v>
      </c>
      <c r="Q10" s="31">
        <v>-3.6583999999999999</v>
      </c>
      <c r="R10" s="31">
        <v>-6.0759999999999996</v>
      </c>
      <c r="S10" s="31">
        <v>17.798400000000001</v>
      </c>
      <c r="T10" s="31">
        <v>-7.476</v>
      </c>
      <c r="U10" s="31">
        <v>-1.6548</v>
      </c>
      <c r="V10" s="31">
        <v>-21.002400000000002</v>
      </c>
      <c r="W10" s="31">
        <v>-45.17</v>
      </c>
      <c r="X10" s="31">
        <v>-43.209600000000002</v>
      </c>
      <c r="Y10" s="31">
        <v>-25.063400000000001</v>
      </c>
      <c r="Z10" s="31">
        <v>-19.6602</v>
      </c>
      <c r="AA10" s="31">
        <v>-144.2106</v>
      </c>
      <c r="AB10" s="32">
        <v>-126.9772</v>
      </c>
      <c r="AC10" s="24"/>
    </row>
    <row r="11" spans="1:29" ht="15.75" x14ac:dyDescent="0.25">
      <c r="A11" s="24"/>
      <c r="B11" s="59">
        <v>44965</v>
      </c>
      <c r="C11" s="73">
        <f t="shared" si="0"/>
        <v>-237.6848</v>
      </c>
      <c r="D11" s="74"/>
      <c r="E11" s="50">
        <v>-4.3620000000000001</v>
      </c>
      <c r="F11" s="31">
        <v>-0.71940000000000004</v>
      </c>
      <c r="G11" s="31">
        <v>10.3104</v>
      </c>
      <c r="H11" s="31">
        <v>-3.8338000000000001</v>
      </c>
      <c r="I11" s="31">
        <v>-19.93</v>
      </c>
      <c r="J11" s="31">
        <v>-23.062000000000001</v>
      </c>
      <c r="K11" s="31">
        <v>-22.1416</v>
      </c>
      <c r="L11" s="31">
        <v>-18.316199999999998</v>
      </c>
      <c r="M11" s="31">
        <v>-25.3506</v>
      </c>
      <c r="N11" s="31">
        <v>-2.5274000000000001</v>
      </c>
      <c r="O11" s="31">
        <v>-3.5857999999999999</v>
      </c>
      <c r="P11" s="31">
        <v>-3.0247999999999999</v>
      </c>
      <c r="Q11" s="31">
        <v>-1.7831999999999999</v>
      </c>
      <c r="R11" s="31">
        <v>5.0153999999999996</v>
      </c>
      <c r="S11" s="31">
        <v>44.5672</v>
      </c>
      <c r="T11" s="31">
        <v>-6.2405999999999997</v>
      </c>
      <c r="U11" s="31">
        <v>-42.011000000000003</v>
      </c>
      <c r="V11" s="31">
        <v>-15.746</v>
      </c>
      <c r="W11" s="31">
        <v>-13.4506</v>
      </c>
      <c r="X11" s="31">
        <v>-5.6618000000000004</v>
      </c>
      <c r="Y11" s="31">
        <v>-3.9279999999999999</v>
      </c>
      <c r="Z11" s="31">
        <v>6.1651999999999996</v>
      </c>
      <c r="AA11" s="31">
        <v>-60.914000000000001</v>
      </c>
      <c r="AB11" s="32">
        <v>-27.154199999999999</v>
      </c>
      <c r="AC11" s="24"/>
    </row>
    <row r="12" spans="1:29" ht="15.75" x14ac:dyDescent="0.25">
      <c r="A12" s="24"/>
      <c r="B12" s="59">
        <v>44966</v>
      </c>
      <c r="C12" s="73">
        <f t="shared" si="0"/>
        <v>123.77379999999998</v>
      </c>
      <c r="D12" s="74"/>
      <c r="E12" s="50">
        <v>30.708200000000001</v>
      </c>
      <c r="F12" s="31">
        <v>18.515799999999999</v>
      </c>
      <c r="G12" s="31">
        <v>70.861000000000004</v>
      </c>
      <c r="H12" s="31">
        <v>21.084199999999999</v>
      </c>
      <c r="I12" s="31">
        <v>17.133199999999999</v>
      </c>
      <c r="J12" s="31">
        <v>-25.713200000000001</v>
      </c>
      <c r="K12" s="31">
        <v>-20.031600000000001</v>
      </c>
      <c r="L12" s="31">
        <v>8.6484000000000005</v>
      </c>
      <c r="M12" s="31">
        <v>-0.40460000000000002</v>
      </c>
      <c r="N12" s="31">
        <v>7.8150000000000004</v>
      </c>
      <c r="O12" s="31">
        <v>16.846</v>
      </c>
      <c r="P12" s="31">
        <v>14.185600000000001</v>
      </c>
      <c r="Q12" s="31">
        <v>-2.8368000000000002</v>
      </c>
      <c r="R12" s="31">
        <v>-5.36</v>
      </c>
      <c r="S12" s="31">
        <v>-5.9287999999999998</v>
      </c>
      <c r="T12" s="31">
        <v>-5.8334000000000001</v>
      </c>
      <c r="U12" s="31">
        <v>4.649</v>
      </c>
      <c r="V12" s="31">
        <v>-3.47</v>
      </c>
      <c r="W12" s="31">
        <v>-3.9253999999999998</v>
      </c>
      <c r="X12" s="31">
        <v>-6.0877999999999997</v>
      </c>
      <c r="Y12" s="31">
        <v>1.536</v>
      </c>
      <c r="Z12" s="31">
        <v>-3.1844000000000001</v>
      </c>
      <c r="AA12" s="31">
        <v>-9.1768000000000001</v>
      </c>
      <c r="AB12" s="32">
        <v>3.7442000000000002</v>
      </c>
      <c r="AC12" s="24"/>
    </row>
    <row r="13" spans="1:29" ht="15.75" x14ac:dyDescent="0.25">
      <c r="A13" s="24"/>
      <c r="B13" s="59">
        <v>44967</v>
      </c>
      <c r="C13" s="73">
        <f t="shared" si="0"/>
        <v>-71.903199999999998</v>
      </c>
      <c r="D13" s="74"/>
      <c r="E13" s="50">
        <v>12.7516</v>
      </c>
      <c r="F13" s="31">
        <v>10.642200000000001</v>
      </c>
      <c r="G13" s="31">
        <v>7.569</v>
      </c>
      <c r="H13" s="31">
        <v>4.7076000000000002</v>
      </c>
      <c r="I13" s="31">
        <v>-6.5358000000000001</v>
      </c>
      <c r="J13" s="31">
        <v>-18.8322</v>
      </c>
      <c r="K13" s="31">
        <v>-5.9114000000000004</v>
      </c>
      <c r="L13" s="31">
        <v>8.5454000000000008</v>
      </c>
      <c r="M13" s="31">
        <v>-5.8281999999999998</v>
      </c>
      <c r="N13" s="31">
        <v>10.294</v>
      </c>
      <c r="O13" s="31">
        <v>10.145</v>
      </c>
      <c r="P13" s="31">
        <v>2.3948</v>
      </c>
      <c r="Q13" s="31">
        <v>-6.0166000000000004</v>
      </c>
      <c r="R13" s="31">
        <v>-5.6356000000000002</v>
      </c>
      <c r="S13" s="31">
        <v>-4.9561999999999999</v>
      </c>
      <c r="T13" s="31">
        <v>-12.199</v>
      </c>
      <c r="U13" s="31">
        <v>-12.541600000000001</v>
      </c>
      <c r="V13" s="31">
        <v>-5.1142000000000003</v>
      </c>
      <c r="W13" s="31">
        <v>-6.9561999999999999</v>
      </c>
      <c r="X13" s="31">
        <v>-5.4276</v>
      </c>
      <c r="Y13" s="31">
        <v>-7.7443999999999997</v>
      </c>
      <c r="Z13" s="31">
        <v>-0.98080000000000001</v>
      </c>
      <c r="AA13" s="31">
        <v>-26.553599999999999</v>
      </c>
      <c r="AB13" s="32">
        <v>-7.7194000000000003</v>
      </c>
      <c r="AC13" s="24"/>
    </row>
    <row r="14" spans="1:29" ht="15.75" x14ac:dyDescent="0.25">
      <c r="A14" s="24"/>
      <c r="B14" s="59">
        <v>44968</v>
      </c>
      <c r="C14" s="73">
        <f t="shared" si="0"/>
        <v>-202.35179999999997</v>
      </c>
      <c r="D14" s="74"/>
      <c r="E14" s="50">
        <v>4.3823999999999996</v>
      </c>
      <c r="F14" s="31">
        <v>-7.4455999999999998</v>
      </c>
      <c r="G14" s="31">
        <v>-5.9470000000000001</v>
      </c>
      <c r="H14" s="31">
        <v>-38.3536</v>
      </c>
      <c r="I14" s="31">
        <v>-26.909199999999998</v>
      </c>
      <c r="J14" s="31">
        <v>-31.3002</v>
      </c>
      <c r="K14" s="31">
        <v>6.4763999999999999</v>
      </c>
      <c r="L14" s="31">
        <v>1.92</v>
      </c>
      <c r="M14" s="31">
        <v>3.77</v>
      </c>
      <c r="N14" s="31">
        <v>-1.1903999999999999</v>
      </c>
      <c r="O14" s="31">
        <v>-3.4956</v>
      </c>
      <c r="P14" s="31">
        <v>5.6932</v>
      </c>
      <c r="Q14" s="31">
        <v>-4.6845999999999997</v>
      </c>
      <c r="R14" s="31">
        <v>-6.9077999999999999</v>
      </c>
      <c r="S14" s="31">
        <v>-7.6260000000000003</v>
      </c>
      <c r="T14" s="31">
        <v>-9.5554000000000006</v>
      </c>
      <c r="U14" s="31">
        <v>-18.3964</v>
      </c>
      <c r="V14" s="31">
        <v>-12.606999999999999</v>
      </c>
      <c r="W14" s="31">
        <v>-8.8670000000000009</v>
      </c>
      <c r="X14" s="31">
        <v>-7.8625999999999996</v>
      </c>
      <c r="Y14" s="31">
        <v>-7.9896000000000003</v>
      </c>
      <c r="Z14" s="31">
        <v>2.2353999999999998</v>
      </c>
      <c r="AA14" s="31">
        <v>-18.8736</v>
      </c>
      <c r="AB14" s="32">
        <v>-8.8176000000000005</v>
      </c>
      <c r="AC14" s="24"/>
    </row>
    <row r="15" spans="1:29" ht="15.75" x14ac:dyDescent="0.25">
      <c r="A15" s="24"/>
      <c r="B15" s="59">
        <v>44969</v>
      </c>
      <c r="C15" s="73">
        <f t="shared" si="0"/>
        <v>-270.08140000000009</v>
      </c>
      <c r="D15" s="74"/>
      <c r="E15" s="50">
        <v>-48.4696</v>
      </c>
      <c r="F15" s="31">
        <v>-36.645400000000002</v>
      </c>
      <c r="G15" s="31">
        <v>-8.4190000000000005</v>
      </c>
      <c r="H15" s="31">
        <v>-3.5417999999999998</v>
      </c>
      <c r="I15" s="31">
        <v>-15.5158</v>
      </c>
      <c r="J15" s="31">
        <v>-13.5778</v>
      </c>
      <c r="K15" s="31">
        <v>-16.667999999999999</v>
      </c>
      <c r="L15" s="31">
        <v>-17.729399999999998</v>
      </c>
      <c r="M15" s="31">
        <v>-14.230600000000001</v>
      </c>
      <c r="N15" s="31">
        <v>-13.732799999999999</v>
      </c>
      <c r="O15" s="31">
        <v>-10.617599999999999</v>
      </c>
      <c r="P15" s="31">
        <v>-7.7896000000000001</v>
      </c>
      <c r="Q15" s="31">
        <v>-12.2006</v>
      </c>
      <c r="R15" s="31">
        <v>-7.7691999999999997</v>
      </c>
      <c r="S15" s="31">
        <v>5.7211999999999996</v>
      </c>
      <c r="T15" s="31">
        <v>-7.3954000000000004</v>
      </c>
      <c r="U15" s="31">
        <v>-9.4374000000000002</v>
      </c>
      <c r="V15" s="31">
        <v>-20.4834</v>
      </c>
      <c r="W15" s="31">
        <v>-1.3912</v>
      </c>
      <c r="X15" s="31">
        <v>-6.6159999999999997</v>
      </c>
      <c r="Y15" s="31">
        <v>-6.3651999999999997</v>
      </c>
      <c r="Z15" s="31">
        <v>0.84699999999999998</v>
      </c>
      <c r="AA15" s="31">
        <v>-9.2799999999999994E-2</v>
      </c>
      <c r="AB15" s="32">
        <v>2.0390000000000001</v>
      </c>
      <c r="AC15" s="24"/>
    </row>
    <row r="16" spans="1:29" ht="15.75" x14ac:dyDescent="0.25">
      <c r="A16" s="24"/>
      <c r="B16" s="59">
        <v>44970</v>
      </c>
      <c r="C16" s="73">
        <f t="shared" si="0"/>
        <v>22.427800000000012</v>
      </c>
      <c r="D16" s="74"/>
      <c r="E16" s="50">
        <v>22.354800000000001</v>
      </c>
      <c r="F16" s="31">
        <v>5.7872000000000003</v>
      </c>
      <c r="G16" s="31">
        <v>3.786</v>
      </c>
      <c r="H16" s="31">
        <v>11.574400000000001</v>
      </c>
      <c r="I16" s="31">
        <v>-1.2470000000000001</v>
      </c>
      <c r="J16" s="31">
        <v>-21.478999999999999</v>
      </c>
      <c r="K16" s="31">
        <v>-4.4808000000000003</v>
      </c>
      <c r="L16" s="31">
        <v>6.5693999999999999</v>
      </c>
      <c r="M16" s="31">
        <v>0.14099999999999999</v>
      </c>
      <c r="N16" s="31">
        <v>10.557</v>
      </c>
      <c r="O16" s="31">
        <v>4.2721999999999998</v>
      </c>
      <c r="P16" s="31">
        <v>-1.6878</v>
      </c>
      <c r="Q16" s="31">
        <v>1.4958</v>
      </c>
      <c r="R16" s="31">
        <v>-2.1614</v>
      </c>
      <c r="S16" s="31">
        <v>-0.90380000000000005</v>
      </c>
      <c r="T16" s="31">
        <v>-2.1840000000000002</v>
      </c>
      <c r="U16" s="31">
        <v>-5.5274000000000001</v>
      </c>
      <c r="V16" s="31">
        <v>-4.1395999999999997</v>
      </c>
      <c r="W16" s="31">
        <v>-2.5752000000000002</v>
      </c>
      <c r="X16" s="31">
        <v>-0.77080000000000004</v>
      </c>
      <c r="Y16" s="31">
        <v>-3.9887999999999999</v>
      </c>
      <c r="Z16" s="31">
        <v>2.7263999999999999</v>
      </c>
      <c r="AA16" s="31">
        <v>-9.3591999999999995</v>
      </c>
      <c r="AB16" s="32">
        <v>13.6684</v>
      </c>
      <c r="AC16" s="24"/>
    </row>
    <row r="17" spans="1:29" ht="15.75" x14ac:dyDescent="0.25">
      <c r="A17" s="24"/>
      <c r="B17" s="59">
        <v>44971</v>
      </c>
      <c r="C17" s="73">
        <f t="shared" si="0"/>
        <v>-18.596800000000002</v>
      </c>
      <c r="D17" s="74"/>
      <c r="E17" s="30">
        <v>16.088200000000001</v>
      </c>
      <c r="F17" s="31">
        <v>4.7168000000000001</v>
      </c>
      <c r="G17" s="31">
        <v>10.821999999999999</v>
      </c>
      <c r="H17" s="31">
        <v>18.436199999999999</v>
      </c>
      <c r="I17" s="31">
        <v>-0.50680000000000003</v>
      </c>
      <c r="J17" s="31">
        <v>-10.5692</v>
      </c>
      <c r="K17" s="31">
        <v>-8.1557999999999993</v>
      </c>
      <c r="L17" s="31">
        <v>-7.7393999999999998</v>
      </c>
      <c r="M17" s="31">
        <v>-2.8872</v>
      </c>
      <c r="N17" s="31">
        <v>22.5456</v>
      </c>
      <c r="O17" s="31">
        <v>-1.3078000000000001</v>
      </c>
      <c r="P17" s="31">
        <v>-3.3712</v>
      </c>
      <c r="Q17" s="31">
        <v>-1.4308000000000001</v>
      </c>
      <c r="R17" s="31">
        <v>4.7279999999999998</v>
      </c>
      <c r="S17" s="31">
        <v>5.7013999999999996</v>
      </c>
      <c r="T17" s="31">
        <v>-12.2606</v>
      </c>
      <c r="U17" s="31">
        <v>-14.6846</v>
      </c>
      <c r="V17" s="31">
        <v>-8.2731999999999992</v>
      </c>
      <c r="W17" s="31">
        <v>-3.3058000000000001</v>
      </c>
      <c r="X17" s="31">
        <v>2.8963999999999999</v>
      </c>
      <c r="Y17" s="31">
        <v>-8.6425999999999998</v>
      </c>
      <c r="Z17" s="31">
        <v>-8.9524000000000008</v>
      </c>
      <c r="AA17" s="31">
        <v>-11.968999999999999</v>
      </c>
      <c r="AB17" s="32">
        <v>-0.47499999999999998</v>
      </c>
      <c r="AC17" s="24"/>
    </row>
    <row r="18" spans="1:29" ht="15.75" x14ac:dyDescent="0.25">
      <c r="A18" s="24"/>
      <c r="B18" s="59">
        <v>44972</v>
      </c>
      <c r="C18" s="73">
        <f t="shared" si="0"/>
        <v>-174.94380000000004</v>
      </c>
      <c r="D18" s="74"/>
      <c r="E18" s="50">
        <v>-5.6726000000000001</v>
      </c>
      <c r="F18" s="31">
        <v>4.8482000000000003</v>
      </c>
      <c r="G18" s="31">
        <v>-8.8745999999999992</v>
      </c>
      <c r="H18" s="31">
        <v>-7.8032000000000004</v>
      </c>
      <c r="I18" s="31">
        <v>-13.594200000000001</v>
      </c>
      <c r="J18" s="31">
        <v>-19.849799999999998</v>
      </c>
      <c r="K18" s="31">
        <v>-4.4311999999999996</v>
      </c>
      <c r="L18" s="31">
        <v>-5.8975999999999997</v>
      </c>
      <c r="M18" s="31">
        <v>-4.6315999999999997</v>
      </c>
      <c r="N18" s="31">
        <v>1.3033999999999999</v>
      </c>
      <c r="O18" s="31">
        <v>-3.1326000000000001</v>
      </c>
      <c r="P18" s="31">
        <v>-1.6435999999999999</v>
      </c>
      <c r="Q18" s="31">
        <v>-3.1951999999999998</v>
      </c>
      <c r="R18" s="31">
        <v>-5.7271999999999998</v>
      </c>
      <c r="S18" s="31">
        <v>-3.0051999999999999</v>
      </c>
      <c r="T18" s="31">
        <v>-13.704800000000001</v>
      </c>
      <c r="U18" s="31">
        <v>-11.8544</v>
      </c>
      <c r="V18" s="31">
        <v>-24.033200000000001</v>
      </c>
      <c r="W18" s="31">
        <v>-2.3702000000000001</v>
      </c>
      <c r="X18" s="31">
        <v>-3.9376000000000002</v>
      </c>
      <c r="Y18" s="31">
        <v>-4.5598000000000001</v>
      </c>
      <c r="Z18" s="31">
        <v>-3.4262000000000001</v>
      </c>
      <c r="AA18" s="31">
        <v>-25.698</v>
      </c>
      <c r="AB18" s="32">
        <v>-4.0526</v>
      </c>
      <c r="AC18" s="24"/>
    </row>
    <row r="19" spans="1:29" ht="15.75" x14ac:dyDescent="0.25">
      <c r="A19" s="24"/>
      <c r="B19" s="59">
        <v>44973</v>
      </c>
      <c r="C19" s="73">
        <f t="shared" si="0"/>
        <v>-238.87739999999999</v>
      </c>
      <c r="D19" s="74"/>
      <c r="E19" s="50">
        <v>-3.5903999999999998</v>
      </c>
      <c r="F19" s="31">
        <v>13.344200000000001</v>
      </c>
      <c r="G19" s="31">
        <v>3.7707999999999999</v>
      </c>
      <c r="H19" s="31">
        <v>3.2410000000000001</v>
      </c>
      <c r="I19" s="31">
        <v>-10.489000000000001</v>
      </c>
      <c r="J19" s="31">
        <v>-24.44</v>
      </c>
      <c r="K19" s="31">
        <v>-20.680399999999999</v>
      </c>
      <c r="L19" s="31">
        <v>3.2082000000000002</v>
      </c>
      <c r="M19" s="31">
        <v>-4.6749999999999998</v>
      </c>
      <c r="N19" s="31">
        <v>-1.2529999999999999</v>
      </c>
      <c r="O19" s="31">
        <v>-0.21360000000000001</v>
      </c>
      <c r="P19" s="31">
        <v>2.2679999999999998</v>
      </c>
      <c r="Q19" s="31">
        <v>-1.5564</v>
      </c>
      <c r="R19" s="31">
        <v>0.17119999999999999</v>
      </c>
      <c r="S19" s="31">
        <v>-1.4882</v>
      </c>
      <c r="T19" s="31">
        <v>-22.075800000000001</v>
      </c>
      <c r="U19" s="31">
        <v>-16.66</v>
      </c>
      <c r="V19" s="31">
        <v>-23.215599999999998</v>
      </c>
      <c r="W19" s="31">
        <v>-22.162199999999999</v>
      </c>
      <c r="X19" s="31">
        <v>-9.0679999999999996</v>
      </c>
      <c r="Y19" s="31">
        <v>-6.4985999999999997</v>
      </c>
      <c r="Z19" s="31">
        <v>-4.1478000000000002</v>
      </c>
      <c r="AA19" s="31">
        <v>-64.910200000000003</v>
      </c>
      <c r="AB19" s="32">
        <v>-27.756599999999999</v>
      </c>
      <c r="AC19" s="24"/>
    </row>
    <row r="20" spans="1:29" ht="15.75" x14ac:dyDescent="0.25">
      <c r="A20" s="24"/>
      <c r="B20" s="59">
        <v>44974</v>
      </c>
      <c r="C20" s="73">
        <f t="shared" si="0"/>
        <v>-68.793599999999998</v>
      </c>
      <c r="D20" s="74"/>
      <c r="E20" s="50">
        <v>-0.55720000000000003</v>
      </c>
      <c r="F20" s="31">
        <v>-3.1103999999999998</v>
      </c>
      <c r="G20" s="31">
        <v>-0.74080000000000001</v>
      </c>
      <c r="H20" s="31">
        <v>-3.8532000000000002</v>
      </c>
      <c r="I20" s="31">
        <v>-5.7885999999999997</v>
      </c>
      <c r="J20" s="31">
        <v>-15.986800000000001</v>
      </c>
      <c r="K20" s="31">
        <v>-5.8875999999999999</v>
      </c>
      <c r="L20" s="31">
        <v>-6.7161999999999997</v>
      </c>
      <c r="M20" s="31">
        <v>-12.0082</v>
      </c>
      <c r="N20" s="31">
        <v>-15.2072</v>
      </c>
      <c r="O20" s="31">
        <v>-0.1646</v>
      </c>
      <c r="P20" s="31">
        <v>1.7536</v>
      </c>
      <c r="Q20" s="31">
        <v>7.1626000000000003</v>
      </c>
      <c r="R20" s="31">
        <v>0.53739999999999999</v>
      </c>
      <c r="S20" s="31">
        <v>10.4962</v>
      </c>
      <c r="T20" s="31">
        <v>6.6125999999999996</v>
      </c>
      <c r="U20" s="31">
        <v>-14.752800000000001</v>
      </c>
      <c r="V20" s="31">
        <v>-10.946400000000001</v>
      </c>
      <c r="W20" s="31">
        <v>-7.3704000000000001</v>
      </c>
      <c r="X20" s="31">
        <v>-0.86280000000000001</v>
      </c>
      <c r="Y20" s="31">
        <v>2.4596</v>
      </c>
      <c r="Z20" s="31">
        <v>14.702400000000001</v>
      </c>
      <c r="AA20" s="31">
        <v>-6.0090000000000003</v>
      </c>
      <c r="AB20" s="32">
        <v>-2.5558000000000001</v>
      </c>
      <c r="AC20" s="24"/>
    </row>
    <row r="21" spans="1:29" ht="15.75" x14ac:dyDescent="0.25">
      <c r="A21" s="24"/>
      <c r="B21" s="59">
        <v>44975</v>
      </c>
      <c r="C21" s="73">
        <f t="shared" si="0"/>
        <v>-149.64079999999998</v>
      </c>
      <c r="D21" s="74"/>
      <c r="E21" s="50">
        <v>6.8632</v>
      </c>
      <c r="F21" s="31">
        <v>17.1616</v>
      </c>
      <c r="G21" s="31">
        <v>-29.837399999999999</v>
      </c>
      <c r="H21" s="31">
        <v>-9.0044000000000004</v>
      </c>
      <c r="I21" s="31">
        <v>-13.44</v>
      </c>
      <c r="J21" s="31">
        <v>-27.204999999999998</v>
      </c>
      <c r="K21" s="31">
        <v>14.8254</v>
      </c>
      <c r="L21" s="31">
        <v>-5.0190000000000001</v>
      </c>
      <c r="M21" s="31">
        <v>-11.595000000000001</v>
      </c>
      <c r="N21" s="31">
        <v>-2.5367999999999999</v>
      </c>
      <c r="O21" s="31">
        <v>6.2602000000000002</v>
      </c>
      <c r="P21" s="31">
        <v>1.7310000000000001</v>
      </c>
      <c r="Q21" s="31">
        <v>-7.6075999999999997</v>
      </c>
      <c r="R21" s="31">
        <v>-5.4276</v>
      </c>
      <c r="S21" s="31">
        <v>-16.175000000000001</v>
      </c>
      <c r="T21" s="31">
        <v>-9.1061999999999994</v>
      </c>
      <c r="U21" s="31">
        <v>-9.6763999999999992</v>
      </c>
      <c r="V21" s="31">
        <v>-9.4977999999999998</v>
      </c>
      <c r="W21" s="31">
        <v>-8.5882000000000005</v>
      </c>
      <c r="X21" s="31">
        <v>-6.8453999999999997</v>
      </c>
      <c r="Y21" s="31">
        <v>-0.495</v>
      </c>
      <c r="Z21" s="31">
        <v>2.2582</v>
      </c>
      <c r="AA21" s="31">
        <v>-16.451000000000001</v>
      </c>
      <c r="AB21" s="32">
        <v>-10.2326</v>
      </c>
      <c r="AC21" s="24"/>
    </row>
    <row r="22" spans="1:29" ht="15.75" x14ac:dyDescent="0.25">
      <c r="A22" s="24"/>
      <c r="B22" s="59">
        <v>44976</v>
      </c>
      <c r="C22" s="73">
        <f t="shared" si="0"/>
        <v>-91.687400000000011</v>
      </c>
      <c r="D22" s="74"/>
      <c r="E22" s="50">
        <v>-15.401199999999999</v>
      </c>
      <c r="F22" s="31">
        <v>-11.926399999999999</v>
      </c>
      <c r="G22" s="31">
        <v>-6.0015999999999998</v>
      </c>
      <c r="H22" s="31">
        <v>0.9274</v>
      </c>
      <c r="I22" s="31">
        <v>-4.6676000000000002</v>
      </c>
      <c r="J22" s="31">
        <v>26.0702</v>
      </c>
      <c r="K22" s="31">
        <v>3.9241999999999999</v>
      </c>
      <c r="L22" s="31">
        <v>-3.7071999999999998</v>
      </c>
      <c r="M22" s="31">
        <v>-10.824400000000001</v>
      </c>
      <c r="N22" s="31">
        <v>-6.1970000000000001</v>
      </c>
      <c r="O22" s="31">
        <v>7.5784000000000002</v>
      </c>
      <c r="P22" s="31">
        <v>-4.4657999999999998</v>
      </c>
      <c r="Q22" s="31">
        <v>-0.4168</v>
      </c>
      <c r="R22" s="31">
        <v>9.9903999999999993</v>
      </c>
      <c r="S22" s="31">
        <v>-12.9148</v>
      </c>
      <c r="T22" s="31">
        <v>-13.4694</v>
      </c>
      <c r="U22" s="31">
        <v>-10.662000000000001</v>
      </c>
      <c r="V22" s="31">
        <v>-24.066400000000002</v>
      </c>
      <c r="W22" s="31">
        <v>-7.5156000000000001</v>
      </c>
      <c r="X22" s="31">
        <v>-6.8179999999999996</v>
      </c>
      <c r="Y22" s="31">
        <v>0.84919999999999995</v>
      </c>
      <c r="Z22" s="31">
        <v>-3.6322000000000001</v>
      </c>
      <c r="AA22" s="31">
        <v>3.0188000000000001</v>
      </c>
      <c r="AB22" s="32">
        <v>-1.3595999999999999</v>
      </c>
      <c r="AC22" s="24"/>
    </row>
    <row r="23" spans="1:29" ht="15.75" x14ac:dyDescent="0.25">
      <c r="A23" s="24"/>
      <c r="B23" s="59">
        <v>44977</v>
      </c>
      <c r="C23" s="73">
        <f t="shared" si="0"/>
        <v>130.65620000000001</v>
      </c>
      <c r="D23" s="74"/>
      <c r="E23" s="50">
        <v>2.54</v>
      </c>
      <c r="F23" s="31">
        <v>18.8902</v>
      </c>
      <c r="G23" s="31">
        <v>57.092199999999998</v>
      </c>
      <c r="H23" s="31">
        <v>70.555199999999999</v>
      </c>
      <c r="I23" s="31">
        <v>55.061199999999999</v>
      </c>
      <c r="J23" s="31">
        <v>38.21</v>
      </c>
      <c r="K23" s="31">
        <v>4.7225999999999999</v>
      </c>
      <c r="L23" s="31">
        <v>-5.7026000000000003</v>
      </c>
      <c r="M23" s="31">
        <v>-3.2884000000000002</v>
      </c>
      <c r="N23" s="31">
        <v>17.616399999999999</v>
      </c>
      <c r="O23" s="31">
        <v>1.0227999999999999</v>
      </c>
      <c r="P23" s="31">
        <v>-4.6981999999999999</v>
      </c>
      <c r="Q23" s="31">
        <v>-2.6</v>
      </c>
      <c r="R23" s="31">
        <v>-1.1419999999999999</v>
      </c>
      <c r="S23" s="31">
        <v>-1.0798000000000001</v>
      </c>
      <c r="T23" s="31">
        <v>-5.9074</v>
      </c>
      <c r="U23" s="31">
        <v>-26.5136</v>
      </c>
      <c r="V23" s="31">
        <v>-16.9312</v>
      </c>
      <c r="W23" s="31">
        <v>-16.919599999999999</v>
      </c>
      <c r="X23" s="31">
        <v>-15.334</v>
      </c>
      <c r="Y23" s="31">
        <v>-11.824</v>
      </c>
      <c r="Z23" s="31">
        <v>-10.5556</v>
      </c>
      <c r="AA23" s="31">
        <v>-19.609000000000002</v>
      </c>
      <c r="AB23" s="32">
        <v>7.0510000000000002</v>
      </c>
      <c r="AC23" s="24"/>
    </row>
    <row r="24" spans="1:29" ht="15.75" x14ac:dyDescent="0.25">
      <c r="A24" s="24"/>
      <c r="B24" s="59">
        <v>44978</v>
      </c>
      <c r="C24" s="73">
        <f t="shared" si="0"/>
        <v>-162.26279999999997</v>
      </c>
      <c r="D24" s="74"/>
      <c r="E24" s="50">
        <v>-26.213200000000001</v>
      </c>
      <c r="F24" s="31">
        <v>2.9434</v>
      </c>
      <c r="G24" s="31">
        <v>6.0902000000000003</v>
      </c>
      <c r="H24" s="31">
        <v>-5.5366</v>
      </c>
      <c r="I24" s="31">
        <v>-0.1074</v>
      </c>
      <c r="J24" s="31">
        <v>3.6692</v>
      </c>
      <c r="K24" s="31">
        <v>-3.9922</v>
      </c>
      <c r="L24" s="31">
        <v>0.81499999999999995</v>
      </c>
      <c r="M24" s="31">
        <v>0.4002</v>
      </c>
      <c r="N24" s="31">
        <v>3.4662000000000002</v>
      </c>
      <c r="O24" s="31">
        <v>10.8872</v>
      </c>
      <c r="P24" s="31">
        <v>-7.2804000000000002</v>
      </c>
      <c r="Q24" s="31">
        <v>0.93520000000000003</v>
      </c>
      <c r="R24" s="31">
        <v>-4.7446000000000002</v>
      </c>
      <c r="S24" s="31">
        <v>-4.4955999999999996</v>
      </c>
      <c r="T24" s="31">
        <v>-14.090400000000001</v>
      </c>
      <c r="U24" s="31">
        <v>-28.148</v>
      </c>
      <c r="V24" s="31">
        <v>-28.895399999999999</v>
      </c>
      <c r="W24" s="31">
        <v>-10.172000000000001</v>
      </c>
      <c r="X24" s="31">
        <v>-8.2571999999999992</v>
      </c>
      <c r="Y24" s="31">
        <v>-17.313800000000001</v>
      </c>
      <c r="Z24" s="31">
        <v>-5.4880000000000004</v>
      </c>
      <c r="AA24" s="31">
        <v>-22.947600000000001</v>
      </c>
      <c r="AB24" s="32">
        <v>-3.7869999999999999</v>
      </c>
      <c r="AC24" s="24"/>
    </row>
    <row r="25" spans="1:29" ht="15.75" x14ac:dyDescent="0.25">
      <c r="A25" s="24"/>
      <c r="B25" s="59">
        <v>44979</v>
      </c>
      <c r="C25" s="73">
        <f t="shared" si="0"/>
        <v>-125.79520000000002</v>
      </c>
      <c r="D25" s="74"/>
      <c r="E25" s="50">
        <v>-11.750400000000001</v>
      </c>
      <c r="F25" s="31">
        <v>-8.0117999999999991</v>
      </c>
      <c r="G25" s="31">
        <v>-2.6816</v>
      </c>
      <c r="H25" s="31">
        <v>6.8318000000000003</v>
      </c>
      <c r="I25" s="31">
        <v>-1.9450000000000001</v>
      </c>
      <c r="J25" s="31">
        <v>-17.6828</v>
      </c>
      <c r="K25" s="31">
        <v>-21.215599999999998</v>
      </c>
      <c r="L25" s="31">
        <v>-8.0015999999999998</v>
      </c>
      <c r="M25" s="31">
        <v>-7.0620000000000003</v>
      </c>
      <c r="N25" s="31">
        <v>-5.1772</v>
      </c>
      <c r="O25" s="31">
        <v>-2.6894</v>
      </c>
      <c r="P25" s="31">
        <v>-2.9376000000000002</v>
      </c>
      <c r="Q25" s="31">
        <v>-1.9916</v>
      </c>
      <c r="R25" s="31">
        <v>-3.0566</v>
      </c>
      <c r="S25" s="31">
        <v>4.3204000000000002</v>
      </c>
      <c r="T25" s="31">
        <v>4.0826000000000002</v>
      </c>
      <c r="U25" s="31">
        <v>-9.7756000000000007</v>
      </c>
      <c r="V25" s="31">
        <v>-29.542200000000001</v>
      </c>
      <c r="W25" s="31">
        <v>-5.1631999999999998</v>
      </c>
      <c r="X25" s="31">
        <v>0.76859999999999995</v>
      </c>
      <c r="Y25" s="31">
        <v>-2.927</v>
      </c>
      <c r="Z25" s="31">
        <v>3.7559999999999998</v>
      </c>
      <c r="AA25" s="31">
        <v>-15.66</v>
      </c>
      <c r="AB25" s="32">
        <v>11.7166</v>
      </c>
      <c r="AC25" s="24"/>
    </row>
    <row r="26" spans="1:29" ht="15.75" x14ac:dyDescent="0.25">
      <c r="A26" s="24"/>
      <c r="B26" s="59">
        <v>44980</v>
      </c>
      <c r="C26" s="73">
        <f t="shared" si="0"/>
        <v>-97.034599999999998</v>
      </c>
      <c r="D26" s="74"/>
      <c r="E26" s="50">
        <v>9.8797999999999995</v>
      </c>
      <c r="F26" s="31">
        <v>0.95499999999999996</v>
      </c>
      <c r="G26" s="31">
        <v>-11.893000000000001</v>
      </c>
      <c r="H26" s="31">
        <v>8.4342000000000006</v>
      </c>
      <c r="I26" s="31">
        <v>-15.485200000000001</v>
      </c>
      <c r="J26" s="31">
        <v>-30.8568</v>
      </c>
      <c r="K26" s="31">
        <v>-2.4809999999999999</v>
      </c>
      <c r="L26" s="31">
        <v>1.3058000000000001</v>
      </c>
      <c r="M26" s="31">
        <v>14.100199999999999</v>
      </c>
      <c r="N26" s="31">
        <v>-0.96299999999999997</v>
      </c>
      <c r="O26" s="31">
        <v>5.1803999999999997</v>
      </c>
      <c r="P26" s="31">
        <v>-3.2871999999999999</v>
      </c>
      <c r="Q26" s="31">
        <v>-3.39</v>
      </c>
      <c r="R26" s="31">
        <v>-4.6428000000000003</v>
      </c>
      <c r="S26" s="31">
        <v>-9.7452000000000005</v>
      </c>
      <c r="T26" s="31">
        <v>-27.598800000000001</v>
      </c>
      <c r="U26" s="31">
        <v>-16.015999999999998</v>
      </c>
      <c r="V26" s="31">
        <v>-13.163399999999999</v>
      </c>
      <c r="W26" s="31">
        <v>-4.3103999999999996</v>
      </c>
      <c r="X26" s="31">
        <v>4.6710000000000003</v>
      </c>
      <c r="Y26" s="31">
        <v>8.3176000000000005</v>
      </c>
      <c r="Z26" s="31">
        <v>5.8735999999999997</v>
      </c>
      <c r="AA26" s="31">
        <v>-14.686</v>
      </c>
      <c r="AB26" s="32">
        <v>2.7665999999999999</v>
      </c>
      <c r="AC26" s="24"/>
    </row>
    <row r="27" spans="1:29" ht="15.75" x14ac:dyDescent="0.25">
      <c r="A27" s="24"/>
      <c r="B27" s="59">
        <v>44981</v>
      </c>
      <c r="C27" s="73">
        <f t="shared" si="0"/>
        <v>-26.589000000000002</v>
      </c>
      <c r="D27" s="74"/>
      <c r="E27" s="50">
        <v>11.8072</v>
      </c>
      <c r="F27" s="31">
        <v>-3.0432000000000001</v>
      </c>
      <c r="G27" s="31">
        <v>0.73519999999999996</v>
      </c>
      <c r="H27" s="31">
        <v>45.059199999999997</v>
      </c>
      <c r="I27" s="31">
        <v>14.7164</v>
      </c>
      <c r="J27" s="31">
        <v>-15.2628</v>
      </c>
      <c r="K27" s="31">
        <v>-0.3674</v>
      </c>
      <c r="L27" s="31">
        <v>-9.3962000000000003</v>
      </c>
      <c r="M27" s="31">
        <v>-8.4553999999999991</v>
      </c>
      <c r="N27" s="31">
        <v>-4.585</v>
      </c>
      <c r="O27" s="31">
        <v>-7.8579999999999997</v>
      </c>
      <c r="P27" s="31">
        <v>-6.0094000000000003</v>
      </c>
      <c r="Q27" s="31">
        <v>-4.7346000000000004</v>
      </c>
      <c r="R27" s="31">
        <v>-6.2858000000000001</v>
      </c>
      <c r="S27" s="31">
        <v>-8.3718000000000004</v>
      </c>
      <c r="T27" s="31">
        <v>-8.2065999999999999</v>
      </c>
      <c r="U27" s="31">
        <v>-16.430800000000001</v>
      </c>
      <c r="V27" s="31">
        <v>-1.6295999999999999</v>
      </c>
      <c r="W27" s="31">
        <v>18.2438</v>
      </c>
      <c r="X27" s="31">
        <v>-6.5670000000000002</v>
      </c>
      <c r="Y27" s="31">
        <v>-7.2111999999999998</v>
      </c>
      <c r="Z27" s="31">
        <v>9.1541999999999994</v>
      </c>
      <c r="AA27" s="31">
        <v>-11.478999999999999</v>
      </c>
      <c r="AB27" s="32">
        <v>-0.41120000000000001</v>
      </c>
      <c r="AC27" s="24"/>
    </row>
    <row r="28" spans="1:29" ht="15.75" x14ac:dyDescent="0.25">
      <c r="A28" s="24"/>
      <c r="B28" s="59">
        <v>44982</v>
      </c>
      <c r="C28" s="73">
        <f t="shared" si="0"/>
        <v>87.736200000000039</v>
      </c>
      <c r="D28" s="74"/>
      <c r="E28" s="50">
        <v>6.9813999999999998</v>
      </c>
      <c r="F28" s="31">
        <v>-6.2435999999999998</v>
      </c>
      <c r="G28" s="31">
        <v>18.378599999999999</v>
      </c>
      <c r="H28" s="31">
        <v>60.0488</v>
      </c>
      <c r="I28" s="31">
        <v>64.555400000000006</v>
      </c>
      <c r="J28" s="31">
        <v>44.233199999999997</v>
      </c>
      <c r="K28" s="31">
        <v>34.480600000000003</v>
      </c>
      <c r="L28" s="31">
        <v>31.648199999999999</v>
      </c>
      <c r="M28" s="31">
        <v>-10.392799999999999</v>
      </c>
      <c r="N28" s="31">
        <v>-6.8361999999999998</v>
      </c>
      <c r="O28" s="31">
        <v>-5.4424000000000001</v>
      </c>
      <c r="P28" s="31">
        <v>-13.692600000000001</v>
      </c>
      <c r="Q28" s="31">
        <v>-28.778400000000001</v>
      </c>
      <c r="R28" s="31">
        <v>-11.381600000000001</v>
      </c>
      <c r="S28" s="31">
        <v>-23.709399999999999</v>
      </c>
      <c r="T28" s="31">
        <v>-18.736999999999998</v>
      </c>
      <c r="U28" s="31">
        <v>-8.6486000000000001</v>
      </c>
      <c r="V28" s="31">
        <v>-9.8224</v>
      </c>
      <c r="W28" s="31">
        <v>-6.7869999999999999</v>
      </c>
      <c r="X28" s="31">
        <v>-3.2052</v>
      </c>
      <c r="Y28" s="31">
        <v>-8.0901999999999994</v>
      </c>
      <c r="Z28" s="31">
        <v>-7.3305999999999996</v>
      </c>
      <c r="AA28" s="31">
        <v>-5.4480000000000004</v>
      </c>
      <c r="AB28" s="32">
        <v>1.956</v>
      </c>
      <c r="AC28" s="24"/>
    </row>
    <row r="29" spans="1:29" ht="15.75" x14ac:dyDescent="0.25">
      <c r="A29" s="24"/>
      <c r="B29" s="59">
        <v>44983</v>
      </c>
      <c r="C29" s="73">
        <f t="shared" si="0"/>
        <v>606.8363999999998</v>
      </c>
      <c r="D29" s="74"/>
      <c r="E29" s="50">
        <v>26.058199999999999</v>
      </c>
      <c r="F29" s="31">
        <v>21.215399999999999</v>
      </c>
      <c r="G29" s="31">
        <v>52.3628</v>
      </c>
      <c r="H29" s="31">
        <v>86.096599999999995</v>
      </c>
      <c r="I29" s="31">
        <v>122.05240000000001</v>
      </c>
      <c r="J29" s="31">
        <v>113.3848</v>
      </c>
      <c r="K29" s="31">
        <v>114.47239999999999</v>
      </c>
      <c r="L29" s="31">
        <v>114.9482</v>
      </c>
      <c r="M29" s="31">
        <v>65.095200000000006</v>
      </c>
      <c r="N29" s="31">
        <v>-5.3082000000000003</v>
      </c>
      <c r="O29" s="31">
        <v>-17.554200000000002</v>
      </c>
      <c r="P29" s="31">
        <v>-13.769600000000001</v>
      </c>
      <c r="Q29" s="31">
        <v>-4.5823999999999998</v>
      </c>
      <c r="R29" s="31">
        <v>-7.7998000000000003</v>
      </c>
      <c r="S29" s="31">
        <v>-4.0641999999999996</v>
      </c>
      <c r="T29" s="31">
        <v>-5.3273999999999999</v>
      </c>
      <c r="U29" s="31">
        <v>-5.8936000000000002</v>
      </c>
      <c r="V29" s="31">
        <v>-8.4648000000000003</v>
      </c>
      <c r="W29" s="31">
        <v>-9.5663999999999998</v>
      </c>
      <c r="X29" s="31">
        <v>-7.0894000000000004</v>
      </c>
      <c r="Y29" s="31">
        <v>-8.3772000000000002</v>
      </c>
      <c r="Z29" s="31">
        <v>-8.2734000000000005</v>
      </c>
      <c r="AA29" s="31">
        <v>-7.7178000000000004</v>
      </c>
      <c r="AB29" s="32">
        <v>4.9387999999999996</v>
      </c>
      <c r="AC29" s="24"/>
    </row>
    <row r="30" spans="1:29" ht="15.75" x14ac:dyDescent="0.25">
      <c r="A30" s="24"/>
      <c r="B30" s="59">
        <v>44984</v>
      </c>
      <c r="C30" s="73">
        <f t="shared" si="0"/>
        <v>-67.392999999999986</v>
      </c>
      <c r="D30" s="74"/>
      <c r="E30" s="50">
        <v>-15.058199999999999</v>
      </c>
      <c r="F30" s="31">
        <v>-11.6478</v>
      </c>
      <c r="G30" s="31">
        <v>17.932200000000002</v>
      </c>
      <c r="H30" s="31">
        <v>47.835999999999999</v>
      </c>
      <c r="I30" s="31">
        <v>42.451799999999999</v>
      </c>
      <c r="J30" s="31">
        <v>-4.9794</v>
      </c>
      <c r="K30" s="31">
        <v>-21.462399999999999</v>
      </c>
      <c r="L30" s="31">
        <v>1.68</v>
      </c>
      <c r="M30" s="31">
        <v>-2.3426</v>
      </c>
      <c r="N30" s="31">
        <v>-2.6572</v>
      </c>
      <c r="O30" s="31">
        <v>5.0354000000000001</v>
      </c>
      <c r="P30" s="31">
        <v>-5.8277999999999999</v>
      </c>
      <c r="Q30" s="31">
        <v>-13.1844</v>
      </c>
      <c r="R30" s="31">
        <v>-7.63</v>
      </c>
      <c r="S30" s="31">
        <v>-15.932399999999999</v>
      </c>
      <c r="T30" s="31">
        <v>-10.2196</v>
      </c>
      <c r="U30" s="31">
        <v>-11.394399999999999</v>
      </c>
      <c r="V30" s="31">
        <v>-12.5854</v>
      </c>
      <c r="W30" s="31">
        <v>-10.3094</v>
      </c>
      <c r="X30" s="31">
        <v>0.16059999999999999</v>
      </c>
      <c r="Y30" s="31">
        <v>-2.1093999999999999</v>
      </c>
      <c r="Z30" s="31">
        <v>-4.7477999999999998</v>
      </c>
      <c r="AA30" s="31">
        <v>-18.909800000000001</v>
      </c>
      <c r="AB30" s="32">
        <v>-11.491</v>
      </c>
      <c r="AC30" s="24"/>
    </row>
    <row r="31" spans="1:29" ht="15.75" x14ac:dyDescent="0.25">
      <c r="A31" s="24"/>
      <c r="B31" s="59">
        <v>44985</v>
      </c>
      <c r="C31" s="73">
        <f t="shared" si="0"/>
        <v>-222.74179999999996</v>
      </c>
      <c r="D31" s="74"/>
      <c r="E31" s="50">
        <v>-4.5728</v>
      </c>
      <c r="F31" s="31">
        <v>-14.995799999999999</v>
      </c>
      <c r="G31" s="31">
        <v>-17.3872</v>
      </c>
      <c r="H31" s="31">
        <v>2.9893999999999998</v>
      </c>
      <c r="I31" s="31">
        <v>3.8136000000000001</v>
      </c>
      <c r="J31" s="31">
        <v>-11.648</v>
      </c>
      <c r="K31" s="31">
        <v>-18.212</v>
      </c>
      <c r="L31" s="31">
        <v>-17.026800000000001</v>
      </c>
      <c r="M31" s="31">
        <v>-25.29</v>
      </c>
      <c r="N31" s="31">
        <v>-16.629000000000001</v>
      </c>
      <c r="O31" s="31">
        <v>-5.2426000000000004</v>
      </c>
      <c r="P31" s="31">
        <v>-4.4885999999999999</v>
      </c>
      <c r="Q31" s="31">
        <v>-3.9064000000000001</v>
      </c>
      <c r="R31" s="31">
        <v>15.4754</v>
      </c>
      <c r="S31" s="31">
        <v>-6.3018000000000001</v>
      </c>
      <c r="T31" s="31">
        <v>-11.2136</v>
      </c>
      <c r="U31" s="31">
        <v>-14.3704</v>
      </c>
      <c r="V31" s="31">
        <v>-16.835799999999999</v>
      </c>
      <c r="W31" s="31">
        <v>0.1028</v>
      </c>
      <c r="X31" s="31">
        <v>-4.5481999999999996</v>
      </c>
      <c r="Y31" s="31">
        <v>-11.2372</v>
      </c>
      <c r="Z31" s="31">
        <v>-8.3043999999999993</v>
      </c>
      <c r="AA31" s="31">
        <v>-30.023199999999999</v>
      </c>
      <c r="AB31" s="32">
        <v>-2.8892000000000002</v>
      </c>
      <c r="AC31" s="24"/>
    </row>
    <row r="32" spans="1:29" ht="15.75" x14ac:dyDescent="0.25">
      <c r="A32" s="24"/>
      <c r="B32" s="60"/>
      <c r="C32" s="73">
        <f t="shared" si="0"/>
        <v>0</v>
      </c>
      <c r="D32" s="74"/>
      <c r="E32" s="5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24"/>
    </row>
    <row r="33" spans="1:29" ht="15.75" x14ac:dyDescent="0.25">
      <c r="A33" s="24"/>
      <c r="B33" s="60"/>
      <c r="C33" s="73">
        <f t="shared" si="0"/>
        <v>0</v>
      </c>
      <c r="D33" s="74"/>
      <c r="E33" s="5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24"/>
    </row>
    <row r="34" spans="1:29" ht="15.75" x14ac:dyDescent="0.25">
      <c r="A34" s="24"/>
      <c r="B34" s="52"/>
      <c r="C34" s="75">
        <f t="shared" si="0"/>
        <v>0</v>
      </c>
      <c r="D34" s="76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24"/>
    </row>
    <row r="35" spans="1:29" ht="15.75" x14ac:dyDescent="0.25">
      <c r="A35" s="24"/>
      <c r="B35" s="85" t="s">
        <v>36</v>
      </c>
      <c r="C35" s="85"/>
      <c r="D35" s="61">
        <f>SUM(C4:D34)</f>
        <v>-4502.0563999999995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2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2026-01-27T08:02:28Z</dcterms:modified>
</cp:coreProperties>
</file>